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I42" i="1"/>
  <c r="J42"/>
  <c r="B193"/>
  <c r="A193"/>
  <c r="L192"/>
  <c r="J192"/>
  <c r="I192"/>
  <c r="H192"/>
  <c r="G192"/>
  <c r="F192"/>
  <c r="B183"/>
  <c r="A183"/>
  <c r="L182"/>
  <c r="J182"/>
  <c r="J193" s="1"/>
  <c r="I182"/>
  <c r="I193" s="1"/>
  <c r="H182"/>
  <c r="H193" s="1"/>
  <c r="G182"/>
  <c r="G193" s="1"/>
  <c r="F182"/>
  <c r="B174"/>
  <c r="A174"/>
  <c r="L173"/>
  <c r="J173"/>
  <c r="I173"/>
  <c r="H173"/>
  <c r="G173"/>
  <c r="F173"/>
  <c r="B164"/>
  <c r="A164"/>
  <c r="L163"/>
  <c r="J163"/>
  <c r="J174" s="1"/>
  <c r="I163"/>
  <c r="I174" s="1"/>
  <c r="H163"/>
  <c r="H174" s="1"/>
  <c r="G163"/>
  <c r="G174" s="1"/>
  <c r="F163"/>
  <c r="F174" s="1"/>
  <c r="B155"/>
  <c r="A155"/>
  <c r="L154"/>
  <c r="J154"/>
  <c r="I154"/>
  <c r="H154"/>
  <c r="G154"/>
  <c r="F154"/>
  <c r="B145"/>
  <c r="A145"/>
  <c r="L144"/>
  <c r="J144"/>
  <c r="J155" s="1"/>
  <c r="I144"/>
  <c r="I155" s="1"/>
  <c r="H144"/>
  <c r="H155" s="1"/>
  <c r="G144"/>
  <c r="G155" s="1"/>
  <c r="F144"/>
  <c r="B137"/>
  <c r="A137"/>
  <c r="L136"/>
  <c r="J136"/>
  <c r="I136"/>
  <c r="H136"/>
  <c r="G136"/>
  <c r="F136"/>
  <c r="B127"/>
  <c r="A127"/>
  <c r="L126"/>
  <c r="L137" s="1"/>
  <c r="J126"/>
  <c r="J137" s="1"/>
  <c r="I126"/>
  <c r="I137" s="1"/>
  <c r="H126"/>
  <c r="H137" s="1"/>
  <c r="G126"/>
  <c r="G137" s="1"/>
  <c r="F126"/>
  <c r="F137" s="1"/>
  <c r="B118"/>
  <c r="A118"/>
  <c r="L117"/>
  <c r="J117"/>
  <c r="I117"/>
  <c r="H117"/>
  <c r="G117"/>
  <c r="F117"/>
  <c r="B108"/>
  <c r="A108"/>
  <c r="L107"/>
  <c r="J107"/>
  <c r="I107"/>
  <c r="I118" s="1"/>
  <c r="H107"/>
  <c r="H118" s="1"/>
  <c r="G107"/>
  <c r="F107"/>
  <c r="F118" s="1"/>
  <c r="B99"/>
  <c r="A99"/>
  <c r="L98"/>
  <c r="J98"/>
  <c r="I98"/>
  <c r="H98"/>
  <c r="G98"/>
  <c r="F98"/>
  <c r="B89"/>
  <c r="A89"/>
  <c r="L88"/>
  <c r="J88"/>
  <c r="I88"/>
  <c r="I99" s="1"/>
  <c r="H88"/>
  <c r="G88"/>
  <c r="F88"/>
  <c r="B80"/>
  <c r="A80"/>
  <c r="L79"/>
  <c r="J79"/>
  <c r="I79"/>
  <c r="H79"/>
  <c r="G79"/>
  <c r="F79"/>
  <c r="B70"/>
  <c r="A70"/>
  <c r="L69"/>
  <c r="J69"/>
  <c r="I69"/>
  <c r="H69"/>
  <c r="G69"/>
  <c r="F69"/>
  <c r="B61"/>
  <c r="A61"/>
  <c r="L60"/>
  <c r="J60"/>
  <c r="I60"/>
  <c r="H60"/>
  <c r="G60"/>
  <c r="F60"/>
  <c r="B51"/>
  <c r="A51"/>
  <c r="L50"/>
  <c r="J50"/>
  <c r="I50"/>
  <c r="H50"/>
  <c r="G50"/>
  <c r="F50"/>
  <c r="B43"/>
  <c r="A43"/>
  <c r="L42"/>
  <c r="B33"/>
  <c r="A33"/>
  <c r="L32"/>
  <c r="J32"/>
  <c r="I32"/>
  <c r="H32"/>
  <c r="H43" s="1"/>
  <c r="G32"/>
  <c r="G43" s="1"/>
  <c r="F32"/>
  <c r="B24"/>
  <c r="A24"/>
  <c r="L23"/>
  <c r="J23"/>
  <c r="I23"/>
  <c r="H23"/>
  <c r="G23"/>
  <c r="F23"/>
  <c r="B14"/>
  <c r="A14"/>
  <c r="L13"/>
  <c r="J13"/>
  <c r="I13"/>
  <c r="H13"/>
  <c r="G13"/>
  <c r="F13"/>
  <c r="F155" l="1"/>
  <c r="G118"/>
  <c r="H99"/>
  <c r="G99"/>
  <c r="L193"/>
  <c r="L174"/>
  <c r="L118"/>
  <c r="L155"/>
  <c r="L99"/>
  <c r="L80"/>
  <c r="L61"/>
  <c r="L24"/>
  <c r="J99"/>
  <c r="F99"/>
  <c r="G80"/>
  <c r="J80"/>
  <c r="I80"/>
  <c r="H80"/>
  <c r="F80"/>
  <c r="I61"/>
  <c r="H61"/>
  <c r="J61"/>
  <c r="G61"/>
  <c r="F61"/>
  <c r="I43"/>
  <c r="J118"/>
  <c r="F193"/>
  <c r="L43"/>
  <c r="J43"/>
  <c r="G24"/>
  <c r="J24"/>
  <c r="I24"/>
  <c r="H24"/>
  <c r="F24"/>
  <c r="L194" l="1"/>
  <c r="I194"/>
  <c r="J194"/>
  <c r="F194"/>
  <c r="H194"/>
  <c r="G194"/>
</calcChain>
</file>

<file path=xl/sharedStrings.xml><?xml version="1.0" encoding="utf-8"?>
<sst xmlns="http://schemas.openxmlformats.org/spreadsheetml/2006/main" count="385" uniqueCount="106">
  <si>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</si>
  <si>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</si>
  <si>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</si>
  <si>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</si>
  <si>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</si>
  <si>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</si>
  <si>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</si>
  <si>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</si>
  <si>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</si>
  <si>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</si>
  <si>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</si>
  <si>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</si>
  <si>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</si>
  <si>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</si>
  <si>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</si>
  <si>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</si>
  <si>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</si>
  <si>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</si>
  <si>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</si>
  <si>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</si>
  <si>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</si>
  <si>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</si>
  <si>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</si>
  <si>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</si>
  <si>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</si>
  <si>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</si>
  <si>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</si>
  <si>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</si>
  <si>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</si>
  <si>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</si>
  <si>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</si>
  <si>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</si>
  <si>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</si>
  <si>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</si>
  <si>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</si>
  <si>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</si>
  <si>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</si>
  <si>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</si>
  <si>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</si>
  <si>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"Ачадовская СОШ"</t>
  </si>
  <si>
    <t>Директор школы</t>
  </si>
  <si>
    <t>Чекмарева Т.Г.</t>
  </si>
  <si>
    <t>Каша манная молочная жидкая</t>
  </si>
  <si>
    <t>1/390</t>
  </si>
  <si>
    <t>Чай с сахаром</t>
  </si>
  <si>
    <t>7/943</t>
  </si>
  <si>
    <t>Хлеб пшеничный</t>
  </si>
  <si>
    <t xml:space="preserve">Масло сливочное порциями </t>
  </si>
  <si>
    <t>Омлет натуральный с маслом сливочным</t>
  </si>
  <si>
    <t>2/.41</t>
  </si>
  <si>
    <t>66/438</t>
  </si>
  <si>
    <t>34/43</t>
  </si>
  <si>
    <t>Суп с рыбными консервами</t>
  </si>
  <si>
    <t>33/87</t>
  </si>
  <si>
    <t>Макаронные изделия отварные</t>
  </si>
  <si>
    <t>14/668</t>
  </si>
  <si>
    <t>Тефтели</t>
  </si>
  <si>
    <t>63/286</t>
  </si>
  <si>
    <t>Компот из смеси сухофруктов</t>
  </si>
  <si>
    <t>6/868</t>
  </si>
  <si>
    <t>Хлеб ржаной</t>
  </si>
  <si>
    <t>Суп молочный с макаронными изделиями</t>
  </si>
  <si>
    <t>22/93</t>
  </si>
  <si>
    <t>Какао с молоком</t>
  </si>
  <si>
    <t>3/959</t>
  </si>
  <si>
    <t>Бутерброд с сыром</t>
  </si>
  <si>
    <t>41/8</t>
  </si>
  <si>
    <t>Масло сливочное порциями</t>
  </si>
  <si>
    <t>Огурец</t>
  </si>
  <si>
    <t>Суп картофельный с бобовыми</t>
  </si>
  <si>
    <t>Рис отварной</t>
  </si>
  <si>
    <t>40/206</t>
  </si>
  <si>
    <t>26/304</t>
  </si>
  <si>
    <t>Рыба отварная</t>
  </si>
  <si>
    <t>61/472</t>
  </si>
  <si>
    <t>Суп молочный с рисовой крупой</t>
  </si>
  <si>
    <t>38/94</t>
  </si>
  <si>
    <t>Бутерброд с повидлом</t>
  </si>
  <si>
    <t>46/2</t>
  </si>
  <si>
    <t>Салат из моркови с изюмом и растительным маслом</t>
  </si>
  <si>
    <t>Щи из свежей капусты с картофелем</t>
  </si>
  <si>
    <t>20/187</t>
  </si>
  <si>
    <t>Пюре картофельное</t>
  </si>
  <si>
    <t>15/694</t>
  </si>
  <si>
    <t>Птица тушеная</t>
  </si>
  <si>
    <t>35/301</t>
  </si>
  <si>
    <t>Запеканка из творога</t>
  </si>
  <si>
    <t>65/469</t>
  </si>
  <si>
    <t>Каша гречневая рассыпчатая</t>
  </si>
  <si>
    <t>Котлета</t>
  </si>
  <si>
    <t>13/608</t>
  </si>
  <si>
    <t>Яйцо вареное</t>
  </si>
  <si>
    <t>11/424</t>
  </si>
  <si>
    <t>Жаркое по-домашнему</t>
  </si>
  <si>
    <t>5/436</t>
  </si>
  <si>
    <t>2./41</t>
  </si>
  <si>
    <t>Салат из свеклы</t>
  </si>
  <si>
    <t>68/33</t>
  </si>
  <si>
    <t>Салат из свежих помидоров с луком</t>
  </si>
  <si>
    <t>43/14</t>
  </si>
  <si>
    <t>Винегрет овощной</t>
  </si>
  <si>
    <t>Салат из свежих огурцов</t>
  </si>
  <si>
    <t>19/13</t>
  </si>
  <si>
    <t>Салат из белокочанной капусты</t>
  </si>
  <si>
    <t>Яблоко</t>
  </si>
  <si>
    <t>24/847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</si>
</sst>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2" fontId="11" fillId="4" borderId="2" xfId="0" applyNumberFormat="1" applyFont="1" applyFill="1" applyBorder="1" applyAlignment="1" applyProtection="1">
      <alignment horizontal="center" vertical="top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81" sqref="L18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 t="s">
        <v>40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41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27</v>
      </c>
      <c r="I3" s="48">
        <v>2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6.24</v>
      </c>
      <c r="H6" s="40">
        <v>6.1</v>
      </c>
      <c r="I6" s="40">
        <v>19.7</v>
      </c>
      <c r="J6" s="40">
        <v>158.63999999999999</v>
      </c>
      <c r="K6" s="41" t="s">
        <v>43</v>
      </c>
      <c r="L6" s="40">
        <v>19.12</v>
      </c>
    </row>
    <row r="7" spans="1:12" ht="15">
      <c r="A7" s="23"/>
      <c r="B7" s="15"/>
      <c r="C7" s="11"/>
      <c r="D7" s="6"/>
      <c r="E7" s="42" t="s">
        <v>48</v>
      </c>
      <c r="F7" s="43">
        <v>155</v>
      </c>
      <c r="G7" s="43">
        <v>14.27</v>
      </c>
      <c r="H7" s="43">
        <v>22.16</v>
      </c>
      <c r="I7" s="43">
        <v>2.65</v>
      </c>
      <c r="J7" s="43">
        <v>267.93</v>
      </c>
      <c r="K7" s="44" t="s">
        <v>50</v>
      </c>
      <c r="L7" s="43">
        <v>36.950000000000003</v>
      </c>
    </row>
    <row r="8" spans="1:12" ht="1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0.2</v>
      </c>
      <c r="H8" s="43">
        <v>0</v>
      </c>
      <c r="I8" s="43">
        <v>14</v>
      </c>
      <c r="J8" s="43">
        <v>28</v>
      </c>
      <c r="K8" s="44" t="s">
        <v>45</v>
      </c>
      <c r="L8" s="43">
        <v>1.46</v>
      </c>
    </row>
    <row r="9" spans="1:12" ht="15">
      <c r="A9" s="23"/>
      <c r="B9" s="15"/>
      <c r="C9" s="11"/>
      <c r="D9" s="7" t="s">
        <v>23</v>
      </c>
      <c r="E9" s="42" t="s">
        <v>46</v>
      </c>
      <c r="F9" s="43">
        <v>30</v>
      </c>
      <c r="G9" s="43">
        <v>2.64</v>
      </c>
      <c r="H9" s="43">
        <v>0.51</v>
      </c>
      <c r="I9" s="43">
        <v>8.82</v>
      </c>
      <c r="J9" s="43">
        <v>50.4</v>
      </c>
      <c r="K9" s="44">
        <v>49</v>
      </c>
      <c r="L9" s="43">
        <v>2.7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47</v>
      </c>
      <c r="F11" s="43">
        <v>10</v>
      </c>
      <c r="G11" s="43">
        <v>0</v>
      </c>
      <c r="H11" s="43">
        <v>8.1999999999999993</v>
      </c>
      <c r="I11" s="43">
        <v>0.1</v>
      </c>
      <c r="J11" s="43">
        <v>75</v>
      </c>
      <c r="K11" s="51" t="s">
        <v>49</v>
      </c>
      <c r="L11" s="43">
        <v>9.9499999999999993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595</v>
      </c>
      <c r="G13" s="19">
        <f t="shared" ref="G13:J13" si="0">SUM(G6:G12)</f>
        <v>23.349999999999998</v>
      </c>
      <c r="H13" s="19">
        <f t="shared" si="0"/>
        <v>36.97</v>
      </c>
      <c r="I13" s="19">
        <f t="shared" si="0"/>
        <v>45.269999999999996</v>
      </c>
      <c r="J13" s="19">
        <f t="shared" si="0"/>
        <v>579.97</v>
      </c>
      <c r="K13" s="25"/>
      <c r="L13" s="19">
        <f t="shared" ref="L13" si="1">SUM(L6:L12)</f>
        <v>70.180000000000007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96</v>
      </c>
      <c r="F14" s="43">
        <v>60</v>
      </c>
      <c r="G14" s="43">
        <v>0.86</v>
      </c>
      <c r="H14" s="43">
        <v>3.65</v>
      </c>
      <c r="I14" s="43">
        <v>5.0199999999999996</v>
      </c>
      <c r="J14" s="43">
        <v>56.34</v>
      </c>
      <c r="K14" s="44" t="s">
        <v>97</v>
      </c>
      <c r="L14" s="43"/>
    </row>
    <row r="15" spans="1:12" ht="15">
      <c r="A15" s="23"/>
      <c r="B15" s="15"/>
      <c r="C15" s="11"/>
      <c r="D15" s="7" t="s">
        <v>27</v>
      </c>
      <c r="E15" s="42" t="s">
        <v>52</v>
      </c>
      <c r="F15" s="43">
        <v>250</v>
      </c>
      <c r="G15" s="43">
        <v>8.61</v>
      </c>
      <c r="H15" s="43">
        <v>8.4</v>
      </c>
      <c r="I15" s="43">
        <v>14.34</v>
      </c>
      <c r="J15" s="43">
        <v>167.25</v>
      </c>
      <c r="K15" s="44" t="s">
        <v>53</v>
      </c>
      <c r="L15" s="43"/>
    </row>
    <row r="16" spans="1:12" ht="15">
      <c r="A16" s="23"/>
      <c r="B16" s="15"/>
      <c r="C16" s="11"/>
      <c r="D16" s="7" t="s">
        <v>28</v>
      </c>
      <c r="E16" s="42" t="s">
        <v>54</v>
      </c>
      <c r="F16" s="43">
        <v>150</v>
      </c>
      <c r="G16" s="43">
        <v>5.52</v>
      </c>
      <c r="H16" s="43">
        <v>4.5199999999999996</v>
      </c>
      <c r="I16" s="43">
        <v>26.45</v>
      </c>
      <c r="J16" s="43">
        <v>168.45</v>
      </c>
      <c r="K16" s="44" t="s">
        <v>55</v>
      </c>
      <c r="L16" s="43"/>
    </row>
    <row r="17" spans="1:12" ht="15">
      <c r="A17" s="23"/>
      <c r="B17" s="15"/>
      <c r="C17" s="11"/>
      <c r="D17" s="7" t="s">
        <v>29</v>
      </c>
      <c r="E17" s="42" t="s">
        <v>56</v>
      </c>
      <c r="F17" s="43">
        <v>80</v>
      </c>
      <c r="G17" s="43">
        <v>11.78</v>
      </c>
      <c r="H17" s="43">
        <v>12.91</v>
      </c>
      <c r="I17" s="43">
        <v>14.9</v>
      </c>
      <c r="J17" s="43">
        <v>223</v>
      </c>
      <c r="K17" s="44" t="s">
        <v>57</v>
      </c>
      <c r="L17" s="43"/>
    </row>
    <row r="18" spans="1:12" ht="15">
      <c r="A18" s="23"/>
      <c r="B18" s="15"/>
      <c r="C18" s="11"/>
      <c r="D18" s="7" t="s">
        <v>30</v>
      </c>
      <c r="E18" s="42" t="s">
        <v>58</v>
      </c>
      <c r="F18" s="43">
        <v>200</v>
      </c>
      <c r="G18" s="43">
        <v>0.04</v>
      </c>
      <c r="H18" s="43">
        <v>0</v>
      </c>
      <c r="I18" s="43">
        <v>24.76</v>
      </c>
      <c r="J18" s="43">
        <v>94.2</v>
      </c>
      <c r="K18" s="44" t="s">
        <v>59</v>
      </c>
      <c r="L18" s="43"/>
    </row>
    <row r="19" spans="1:12" ht="15">
      <c r="A19" s="23"/>
      <c r="B19" s="15"/>
      <c r="C19" s="11"/>
      <c r="D19" s="7" t="s">
        <v>31</v>
      </c>
      <c r="E19" s="42" t="s">
        <v>46</v>
      </c>
      <c r="F19" s="43">
        <v>20</v>
      </c>
      <c r="G19" s="43">
        <v>1.76</v>
      </c>
      <c r="H19" s="43">
        <v>0.34</v>
      </c>
      <c r="I19" s="43">
        <v>5.58</v>
      </c>
      <c r="J19" s="43">
        <v>33.6</v>
      </c>
      <c r="K19" s="44">
        <v>49</v>
      </c>
      <c r="L19" s="43"/>
    </row>
    <row r="20" spans="1:12" ht="15">
      <c r="A20" s="23"/>
      <c r="B20" s="15"/>
      <c r="C20" s="11"/>
      <c r="D20" s="7" t="s">
        <v>32</v>
      </c>
      <c r="E20" s="42" t="s">
        <v>60</v>
      </c>
      <c r="F20" s="43">
        <v>30</v>
      </c>
      <c r="G20" s="43">
        <v>1.98</v>
      </c>
      <c r="H20" s="43">
        <v>0.36</v>
      </c>
      <c r="I20" s="43">
        <v>10.02</v>
      </c>
      <c r="J20" s="43">
        <v>49.5</v>
      </c>
      <c r="K20" s="44">
        <v>50</v>
      </c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>
        <v>86.74</v>
      </c>
    </row>
    <row r="23" spans="1:12" ht="15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 t="shared" ref="G23:J23" si="2">SUM(G14:G22)</f>
        <v>30.549999999999997</v>
      </c>
      <c r="H23" s="19">
        <f t="shared" si="2"/>
        <v>30.18</v>
      </c>
      <c r="I23" s="19">
        <f t="shared" si="2"/>
        <v>101.07</v>
      </c>
      <c r="J23" s="19">
        <f t="shared" si="2"/>
        <v>792.34</v>
      </c>
      <c r="K23" s="25"/>
      <c r="L23" s="19">
        <f t="shared" ref="L23" si="3">SUM(L14:L22)</f>
        <v>86.74</v>
      </c>
    </row>
    <row r="24" spans="1:12" ht="1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1385</v>
      </c>
      <c r="G24" s="32">
        <f t="shared" ref="G24:J24" si="4">G13+G23</f>
        <v>53.899999999999991</v>
      </c>
      <c r="H24" s="32">
        <f t="shared" si="4"/>
        <v>67.150000000000006</v>
      </c>
      <c r="I24" s="32">
        <f t="shared" si="4"/>
        <v>146.33999999999997</v>
      </c>
      <c r="J24" s="32">
        <f t="shared" si="4"/>
        <v>1372.31</v>
      </c>
      <c r="K24" s="32"/>
      <c r="L24" s="32">
        <f t="shared" ref="L24" si="5">L13+L23</f>
        <v>156.92000000000002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61</v>
      </c>
      <c r="F25" s="40">
        <v>200</v>
      </c>
      <c r="G25" s="40">
        <v>5.75</v>
      </c>
      <c r="H25" s="40">
        <v>5.21</v>
      </c>
      <c r="I25" s="40">
        <v>18.84</v>
      </c>
      <c r="J25" s="40">
        <v>145.19999999999999</v>
      </c>
      <c r="K25" s="41" t="s">
        <v>62</v>
      </c>
      <c r="L25" s="40">
        <v>19.02</v>
      </c>
    </row>
    <row r="26" spans="1:12" ht="15">
      <c r="A26" s="14"/>
      <c r="B26" s="15"/>
      <c r="C26" s="11"/>
      <c r="D26" s="6"/>
      <c r="E26" s="42" t="s">
        <v>67</v>
      </c>
      <c r="F26" s="43">
        <v>10</v>
      </c>
      <c r="G26" s="43">
        <v>0</v>
      </c>
      <c r="H26" s="43">
        <v>8.1999999999999993</v>
      </c>
      <c r="I26" s="43">
        <v>0.1</v>
      </c>
      <c r="J26" s="43">
        <v>75</v>
      </c>
      <c r="K26" s="51" t="s">
        <v>49</v>
      </c>
      <c r="L26" s="43">
        <v>9.9499999999999993</v>
      </c>
    </row>
    <row r="27" spans="1:12" ht="15">
      <c r="A27" s="14"/>
      <c r="B27" s="15"/>
      <c r="C27" s="11"/>
      <c r="D27" s="7" t="s">
        <v>22</v>
      </c>
      <c r="E27" s="42" t="s">
        <v>63</v>
      </c>
      <c r="F27" s="43">
        <v>200</v>
      </c>
      <c r="G27" s="43">
        <v>3.52</v>
      </c>
      <c r="H27" s="43">
        <v>3.72</v>
      </c>
      <c r="I27" s="43">
        <v>25.49</v>
      </c>
      <c r="J27" s="43">
        <v>145.19999999999999</v>
      </c>
      <c r="K27" s="44" t="s">
        <v>64</v>
      </c>
      <c r="L27" s="43">
        <v>14.96</v>
      </c>
    </row>
    <row r="28" spans="1:12" ht="15">
      <c r="A28" s="14"/>
      <c r="B28" s="15"/>
      <c r="C28" s="11"/>
      <c r="D28" s="7" t="s">
        <v>23</v>
      </c>
      <c r="E28" s="42" t="s">
        <v>65</v>
      </c>
      <c r="F28" s="43">
        <v>50</v>
      </c>
      <c r="G28" s="43">
        <v>16</v>
      </c>
      <c r="H28" s="43">
        <v>1</v>
      </c>
      <c r="I28" s="43">
        <v>70</v>
      </c>
      <c r="J28" s="43">
        <v>335.49</v>
      </c>
      <c r="K28" s="44" t="s">
        <v>66</v>
      </c>
      <c r="L28" s="43">
        <v>15.15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68</v>
      </c>
      <c r="F30" s="43">
        <v>60</v>
      </c>
      <c r="G30" s="43">
        <v>0.48</v>
      </c>
      <c r="H30" s="43">
        <v>0.06</v>
      </c>
      <c r="I30" s="43">
        <v>1.56</v>
      </c>
      <c r="J30" s="43">
        <v>8.4</v>
      </c>
      <c r="K30" s="44">
        <v>55</v>
      </c>
      <c r="L30" s="58">
        <v>11.1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25.75</v>
      </c>
      <c r="H32" s="19">
        <f t="shared" ref="H32" si="7">SUM(H25:H31)</f>
        <v>18.189999999999998</v>
      </c>
      <c r="I32" s="19">
        <f t="shared" ref="I32" si="8">SUM(I25:I31)</f>
        <v>115.99000000000001</v>
      </c>
      <c r="J32" s="19">
        <f t="shared" ref="J32:L32" si="9">SUM(J25:J31)</f>
        <v>709.29</v>
      </c>
      <c r="K32" s="25"/>
      <c r="L32" s="19">
        <f t="shared" si="9"/>
        <v>70.179999999999993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98</v>
      </c>
      <c r="F33" s="43">
        <v>60</v>
      </c>
      <c r="G33" s="43">
        <v>0.68</v>
      </c>
      <c r="H33" s="43">
        <v>3.71</v>
      </c>
      <c r="I33" s="43">
        <v>2.83</v>
      </c>
      <c r="J33" s="43">
        <v>47.46</v>
      </c>
      <c r="K33" s="44" t="s">
        <v>99</v>
      </c>
      <c r="L33" s="43"/>
    </row>
    <row r="34" spans="1:12" ht="15">
      <c r="A34" s="14"/>
      <c r="B34" s="15"/>
      <c r="C34" s="11"/>
      <c r="D34" s="7" t="s">
        <v>27</v>
      </c>
      <c r="E34" s="42" t="s">
        <v>69</v>
      </c>
      <c r="F34" s="43">
        <v>250</v>
      </c>
      <c r="G34" s="43">
        <v>5.49</v>
      </c>
      <c r="H34" s="43">
        <v>5.28</v>
      </c>
      <c r="I34" s="43">
        <v>16.329999999999998</v>
      </c>
      <c r="J34" s="43">
        <v>134.75</v>
      </c>
      <c r="K34" s="44" t="s">
        <v>71</v>
      </c>
      <c r="L34" s="43"/>
    </row>
    <row r="35" spans="1:12" ht="15">
      <c r="A35" s="14"/>
      <c r="B35" s="15"/>
      <c r="C35" s="11"/>
      <c r="D35" s="7" t="s">
        <v>28</v>
      </c>
      <c r="E35" s="42" t="s">
        <v>70</v>
      </c>
      <c r="F35" s="43">
        <v>150</v>
      </c>
      <c r="G35" s="43">
        <v>8.73</v>
      </c>
      <c r="H35" s="43">
        <v>14.61</v>
      </c>
      <c r="I35" s="43">
        <v>75</v>
      </c>
      <c r="J35" s="43">
        <v>140.76</v>
      </c>
      <c r="K35" s="44" t="s">
        <v>72</v>
      </c>
      <c r="L35" s="43"/>
    </row>
    <row r="36" spans="1:12" ht="15">
      <c r="A36" s="14"/>
      <c r="B36" s="15"/>
      <c r="C36" s="11"/>
      <c r="D36" s="7" t="s">
        <v>29</v>
      </c>
      <c r="E36" s="42" t="s">
        <v>73</v>
      </c>
      <c r="F36" s="43">
        <v>80</v>
      </c>
      <c r="G36" s="43">
        <v>14.29</v>
      </c>
      <c r="H36" s="43">
        <v>0.64</v>
      </c>
      <c r="I36" s="43">
        <v>0</v>
      </c>
      <c r="J36" s="43">
        <v>62.93</v>
      </c>
      <c r="K36" s="44" t="s">
        <v>74</v>
      </c>
      <c r="L36" s="43"/>
    </row>
    <row r="37" spans="1:12" ht="15">
      <c r="A37" s="14"/>
      <c r="B37" s="15"/>
      <c r="C37" s="11"/>
      <c r="D37" s="7" t="s">
        <v>30</v>
      </c>
      <c r="E37" s="42" t="s">
        <v>44</v>
      </c>
      <c r="F37" s="43">
        <v>200</v>
      </c>
      <c r="G37" s="43">
        <v>0.2</v>
      </c>
      <c r="H37" s="43">
        <v>0</v>
      </c>
      <c r="I37" s="43">
        <v>14</v>
      </c>
      <c r="J37" s="43">
        <v>28</v>
      </c>
      <c r="K37" s="44" t="s">
        <v>45</v>
      </c>
      <c r="L37" s="43"/>
    </row>
    <row r="38" spans="1:12" ht="15">
      <c r="A38" s="14"/>
      <c r="B38" s="15"/>
      <c r="C38" s="11"/>
      <c r="D38" s="7" t="s">
        <v>31</v>
      </c>
      <c r="E38" s="42" t="s">
        <v>46</v>
      </c>
      <c r="F38" s="43">
        <v>20</v>
      </c>
      <c r="G38" s="43">
        <v>1.76</v>
      </c>
      <c r="H38" s="43">
        <v>0.34</v>
      </c>
      <c r="I38" s="43">
        <v>5.58</v>
      </c>
      <c r="J38" s="43">
        <v>33.6</v>
      </c>
      <c r="K38" s="44">
        <v>49</v>
      </c>
      <c r="L38" s="43"/>
    </row>
    <row r="39" spans="1:12" ht="15">
      <c r="A39" s="14"/>
      <c r="B39" s="15"/>
      <c r="C39" s="11"/>
      <c r="D39" s="7" t="s">
        <v>32</v>
      </c>
      <c r="E39" s="42" t="s">
        <v>60</v>
      </c>
      <c r="F39" s="43">
        <v>30</v>
      </c>
      <c r="G39" s="43">
        <v>1.98</v>
      </c>
      <c r="H39" s="43">
        <v>0.36</v>
      </c>
      <c r="I39" s="43">
        <v>10.02</v>
      </c>
      <c r="J39" s="43">
        <v>49.5</v>
      </c>
      <c r="K39" s="44">
        <v>50</v>
      </c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>
        <v>86.74</v>
      </c>
    </row>
    <row r="42" spans="1:12" ht="15">
      <c r="A42" s="16"/>
      <c r="B42" s="17"/>
      <c r="C42" s="8"/>
      <c r="D42" s="18" t="s">
        <v>33</v>
      </c>
      <c r="E42" s="9"/>
      <c r="F42" s="19">
        <v>895</v>
      </c>
      <c r="G42" s="19">
        <v>13.6</v>
      </c>
      <c r="H42" s="19">
        <v>21.83</v>
      </c>
      <c r="I42" s="19">
        <f t="shared" ref="I42" si="10">SUM(I33:I41)</f>
        <v>123.75999999999999</v>
      </c>
      <c r="J42" s="19">
        <f t="shared" ref="J42:L42" si="11">SUM(J33:J41)</f>
        <v>497.00000000000006</v>
      </c>
      <c r="K42" s="25"/>
      <c r="L42" s="19">
        <f t="shared" si="11"/>
        <v>86.74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v>1410</v>
      </c>
      <c r="G43" s="32">
        <f t="shared" ref="G43" si="12">G32+G42</f>
        <v>39.35</v>
      </c>
      <c r="H43" s="32">
        <f t="shared" ref="H43" si="13">H32+H42</f>
        <v>40.019999999999996</v>
      </c>
      <c r="I43" s="32">
        <f t="shared" ref="I43" si="14">I32+I42</f>
        <v>239.75</v>
      </c>
      <c r="J43" s="32">
        <f t="shared" ref="J43:L43" si="15">J32+J42</f>
        <v>1206.29</v>
      </c>
      <c r="K43" s="32"/>
      <c r="L43" s="32">
        <f t="shared" si="15"/>
        <v>156.91999999999999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75</v>
      </c>
      <c r="F44" s="40">
        <v>200</v>
      </c>
      <c r="G44" s="40">
        <v>4.82</v>
      </c>
      <c r="H44" s="40">
        <v>1.02</v>
      </c>
      <c r="I44" s="40">
        <v>16.829999999999998</v>
      </c>
      <c r="J44" s="40">
        <v>132.4</v>
      </c>
      <c r="K44" s="41" t="s">
        <v>76</v>
      </c>
      <c r="L44" s="40">
        <v>21.91</v>
      </c>
    </row>
    <row r="45" spans="1:12" ht="15">
      <c r="A45" s="23"/>
      <c r="B45" s="15"/>
      <c r="C45" s="11"/>
      <c r="D45" s="7" t="s">
        <v>22</v>
      </c>
      <c r="E45" s="42" t="s">
        <v>44</v>
      </c>
      <c r="F45" s="43">
        <v>200</v>
      </c>
      <c r="G45" s="43">
        <v>0.2</v>
      </c>
      <c r="H45" s="43">
        <v>0</v>
      </c>
      <c r="I45" s="43">
        <v>14</v>
      </c>
      <c r="J45" s="43">
        <v>28</v>
      </c>
      <c r="K45" s="44" t="s">
        <v>45</v>
      </c>
      <c r="L45" s="43">
        <v>1.46</v>
      </c>
    </row>
    <row r="46" spans="1:12" ht="15">
      <c r="A46" s="23"/>
      <c r="B46" s="15"/>
      <c r="C46" s="11"/>
      <c r="D46" s="7" t="s">
        <v>23</v>
      </c>
      <c r="E46" s="42" t="s">
        <v>77</v>
      </c>
      <c r="F46" s="43">
        <v>65</v>
      </c>
      <c r="G46" s="43">
        <v>16.29</v>
      </c>
      <c r="H46" s="43">
        <v>14.94</v>
      </c>
      <c r="I46" s="43">
        <v>71.03</v>
      </c>
      <c r="J46" s="43">
        <v>466.05</v>
      </c>
      <c r="K46" s="44" t="s">
        <v>78</v>
      </c>
      <c r="L46" s="43">
        <v>16.86</v>
      </c>
    </row>
    <row r="47" spans="1:12" ht="15">
      <c r="A47" s="23"/>
      <c r="B47" s="15"/>
      <c r="C47" s="11"/>
      <c r="D47" s="7" t="s">
        <v>24</v>
      </c>
      <c r="E47" s="42" t="s">
        <v>104</v>
      </c>
      <c r="F47" s="43">
        <v>150</v>
      </c>
      <c r="G47" s="60">
        <v>0.6</v>
      </c>
      <c r="H47" s="60">
        <v>0.6</v>
      </c>
      <c r="I47" s="60">
        <v>14.7</v>
      </c>
      <c r="J47" s="59">
        <v>78</v>
      </c>
      <c r="K47" s="44" t="s">
        <v>105</v>
      </c>
      <c r="L47" s="43">
        <v>22.5</v>
      </c>
    </row>
    <row r="48" spans="1:12" ht="15">
      <c r="A48" s="23"/>
      <c r="B48" s="15"/>
      <c r="C48" s="11"/>
      <c r="D48" s="6"/>
      <c r="E48" s="42" t="s">
        <v>79</v>
      </c>
      <c r="F48" s="43">
        <v>60</v>
      </c>
      <c r="G48" s="43">
        <v>0.75</v>
      </c>
      <c r="H48" s="43">
        <v>4.24</v>
      </c>
      <c r="I48" s="43">
        <v>11.72</v>
      </c>
      <c r="J48" s="43">
        <v>87.05</v>
      </c>
      <c r="K48" s="44">
        <v>59</v>
      </c>
      <c r="L48" s="43">
        <v>7.45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4"/>
      <c r="B50" s="17"/>
      <c r="C50" s="8"/>
      <c r="D50" s="18" t="s">
        <v>33</v>
      </c>
      <c r="E50" s="9"/>
      <c r="F50" s="19">
        <f>SUM(F44:F49)</f>
        <v>675</v>
      </c>
      <c r="G50" s="19">
        <f t="shared" ref="G50" si="16">SUM(G44:G49)</f>
        <v>22.66</v>
      </c>
      <c r="H50" s="19">
        <f t="shared" ref="H50" si="17">SUM(H44:H49)</f>
        <v>20.799999999999997</v>
      </c>
      <c r="I50" s="19">
        <f t="shared" ref="I50" si="18">SUM(I44:I49)</f>
        <v>128.28</v>
      </c>
      <c r="J50" s="19">
        <f t="shared" ref="J50:L50" si="19">SUM(J44:J49)</f>
        <v>791.5</v>
      </c>
      <c r="K50" s="25"/>
      <c r="L50" s="19">
        <f t="shared" si="19"/>
        <v>70.180000000000007</v>
      </c>
    </row>
    <row r="51" spans="1:12" ht="15">
      <c r="A51" s="26">
        <f>A44</f>
        <v>1</v>
      </c>
      <c r="B51" s="13">
        <f>B44</f>
        <v>3</v>
      </c>
      <c r="C51" s="10" t="s">
        <v>25</v>
      </c>
      <c r="D51" s="7" t="s">
        <v>26</v>
      </c>
      <c r="E51" s="42" t="s">
        <v>100</v>
      </c>
      <c r="F51" s="43">
        <v>60</v>
      </c>
      <c r="G51" s="43">
        <v>0.82</v>
      </c>
      <c r="H51" s="43">
        <v>3.71</v>
      </c>
      <c r="I51" s="43">
        <v>5.0599999999999996</v>
      </c>
      <c r="J51" s="43">
        <v>56.88</v>
      </c>
      <c r="K51" s="44">
        <v>18.45</v>
      </c>
      <c r="L51" s="43"/>
    </row>
    <row r="52" spans="1:12" ht="15">
      <c r="A52" s="23"/>
      <c r="B52" s="15"/>
      <c r="C52" s="11"/>
      <c r="D52" s="7" t="s">
        <v>27</v>
      </c>
      <c r="E52" s="42" t="s">
        <v>80</v>
      </c>
      <c r="F52" s="43">
        <v>250</v>
      </c>
      <c r="G52" s="43">
        <v>1.75</v>
      </c>
      <c r="H52" s="43">
        <v>4.8899999999999997</v>
      </c>
      <c r="I52" s="43">
        <v>8.49</v>
      </c>
      <c r="J52" s="43">
        <v>84.75</v>
      </c>
      <c r="K52" s="44" t="s">
        <v>81</v>
      </c>
      <c r="L52" s="43"/>
    </row>
    <row r="53" spans="1:12" ht="15">
      <c r="A53" s="23"/>
      <c r="B53" s="15"/>
      <c r="C53" s="11"/>
      <c r="D53" s="7" t="s">
        <v>28</v>
      </c>
      <c r="E53" s="42" t="s">
        <v>82</v>
      </c>
      <c r="F53" s="43">
        <v>150</v>
      </c>
      <c r="G53" s="43">
        <v>3.06</v>
      </c>
      <c r="H53" s="43">
        <v>4.8</v>
      </c>
      <c r="I53" s="43">
        <v>20.45</v>
      </c>
      <c r="J53" s="43">
        <v>137.25</v>
      </c>
      <c r="K53" s="44" t="s">
        <v>83</v>
      </c>
      <c r="L53" s="43"/>
    </row>
    <row r="54" spans="1:12" ht="15">
      <c r="A54" s="23"/>
      <c r="B54" s="15"/>
      <c r="C54" s="11"/>
      <c r="D54" s="7" t="s">
        <v>29</v>
      </c>
      <c r="E54" s="42" t="s">
        <v>84</v>
      </c>
      <c r="F54" s="43">
        <v>160</v>
      </c>
      <c r="G54" s="43">
        <v>17.920000000000002</v>
      </c>
      <c r="H54" s="43">
        <v>14.58</v>
      </c>
      <c r="I54" s="43">
        <v>4.7</v>
      </c>
      <c r="J54" s="43">
        <v>221</v>
      </c>
      <c r="K54" s="44" t="s">
        <v>85</v>
      </c>
      <c r="L54" s="43"/>
    </row>
    <row r="55" spans="1:12" ht="15">
      <c r="A55" s="23"/>
      <c r="B55" s="15"/>
      <c r="C55" s="11"/>
      <c r="D55" s="7" t="s">
        <v>30</v>
      </c>
      <c r="E55" s="42" t="s">
        <v>58</v>
      </c>
      <c r="F55" s="43">
        <v>200</v>
      </c>
      <c r="G55" s="43">
        <v>0.04</v>
      </c>
      <c r="H55" s="43">
        <v>0</v>
      </c>
      <c r="I55" s="43">
        <v>24.76</v>
      </c>
      <c r="J55" s="43">
        <v>94.2</v>
      </c>
      <c r="K55" s="44" t="s">
        <v>59</v>
      </c>
      <c r="L55" s="43"/>
    </row>
    <row r="56" spans="1:12" ht="15">
      <c r="A56" s="23"/>
      <c r="B56" s="15"/>
      <c r="C56" s="11"/>
      <c r="D56" s="7" t="s">
        <v>31</v>
      </c>
      <c r="E56" s="42" t="s">
        <v>46</v>
      </c>
      <c r="F56" s="43">
        <v>20</v>
      </c>
      <c r="G56" s="43">
        <v>1.76</v>
      </c>
      <c r="H56" s="43">
        <v>0.34</v>
      </c>
      <c r="I56" s="43">
        <v>5.58</v>
      </c>
      <c r="J56" s="43">
        <v>33.6</v>
      </c>
      <c r="K56" s="44">
        <v>49</v>
      </c>
      <c r="L56" s="43"/>
    </row>
    <row r="57" spans="1:12" ht="15">
      <c r="A57" s="23"/>
      <c r="B57" s="15"/>
      <c r="C57" s="11"/>
      <c r="D57" s="7" t="s">
        <v>32</v>
      </c>
      <c r="E57" s="42" t="s">
        <v>60</v>
      </c>
      <c r="F57" s="43">
        <v>30</v>
      </c>
      <c r="G57" s="43">
        <v>1.98</v>
      </c>
      <c r="H57" s="43">
        <v>0.36</v>
      </c>
      <c r="I57" s="43">
        <v>10.02</v>
      </c>
      <c r="J57" s="43">
        <v>49.5</v>
      </c>
      <c r="K57" s="44">
        <v>50</v>
      </c>
      <c r="L57" s="43"/>
    </row>
    <row r="58" spans="1:12" ht="1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>
        <v>86.74</v>
      </c>
    </row>
    <row r="60" spans="1:12" ht="15">
      <c r="A60" s="24"/>
      <c r="B60" s="17"/>
      <c r="C60" s="8"/>
      <c r="D60" s="18" t="s">
        <v>33</v>
      </c>
      <c r="E60" s="9"/>
      <c r="F60" s="19">
        <f>SUM(F51:F59)</f>
        <v>870</v>
      </c>
      <c r="G60" s="19">
        <f t="shared" ref="G60" si="20">SUM(G51:G59)</f>
        <v>27.330000000000002</v>
      </c>
      <c r="H60" s="19">
        <f t="shared" ref="H60" si="21">SUM(H51:H59)</f>
        <v>28.679999999999996</v>
      </c>
      <c r="I60" s="19">
        <f t="shared" ref="I60" si="22">SUM(I51:I59)</f>
        <v>79.06</v>
      </c>
      <c r="J60" s="19">
        <f t="shared" ref="J60:L60" si="23">SUM(J51:J59)</f>
        <v>677.18000000000006</v>
      </c>
      <c r="K60" s="25"/>
      <c r="L60" s="19">
        <f t="shared" si="23"/>
        <v>86.74</v>
      </c>
    </row>
    <row r="61" spans="1:12" ht="15.75" customHeight="1">
      <c r="A61" s="29">
        <f>A44</f>
        <v>1</v>
      </c>
      <c r="B61" s="30">
        <f>B44</f>
        <v>3</v>
      </c>
      <c r="C61" s="52" t="s">
        <v>4</v>
      </c>
      <c r="D61" s="53"/>
      <c r="E61" s="31"/>
      <c r="F61" s="32">
        <f>F50+F60</f>
        <v>1545</v>
      </c>
      <c r="G61" s="32">
        <f t="shared" ref="G61" si="24">G50+G60</f>
        <v>49.99</v>
      </c>
      <c r="H61" s="32">
        <f t="shared" ref="H61" si="25">H50+H60</f>
        <v>49.47999999999999</v>
      </c>
      <c r="I61" s="32">
        <f t="shared" ref="I61" si="26">I50+I60</f>
        <v>207.34</v>
      </c>
      <c r="J61" s="32">
        <f t="shared" ref="J61:L61" si="27">J50+J60</f>
        <v>1468.68</v>
      </c>
      <c r="K61" s="32"/>
      <c r="L61" s="32">
        <f t="shared" si="27"/>
        <v>156.92000000000002</v>
      </c>
    </row>
    <row r="62" spans="1:12" ht="15">
      <c r="A62" s="20">
        <v>1</v>
      </c>
      <c r="B62" s="21">
        <v>4</v>
      </c>
      <c r="C62" s="22" t="s">
        <v>20</v>
      </c>
      <c r="D62" s="5" t="s">
        <v>21</v>
      </c>
      <c r="E62" s="39" t="s">
        <v>42</v>
      </c>
      <c r="F62" s="40">
        <v>200</v>
      </c>
      <c r="G62" s="40">
        <v>6.24</v>
      </c>
      <c r="H62" s="40">
        <v>6.1</v>
      </c>
      <c r="I62" s="40">
        <v>19.7</v>
      </c>
      <c r="J62" s="40">
        <v>158.63999999999999</v>
      </c>
      <c r="K62" s="41" t="s">
        <v>43</v>
      </c>
      <c r="L62" s="40">
        <v>19.12</v>
      </c>
    </row>
    <row r="63" spans="1:12" ht="15">
      <c r="A63" s="23"/>
      <c r="B63" s="15"/>
      <c r="C63" s="11"/>
      <c r="D63" s="6"/>
      <c r="E63" s="42" t="s">
        <v>86</v>
      </c>
      <c r="F63" s="43">
        <v>175</v>
      </c>
      <c r="G63" s="43">
        <v>30.69</v>
      </c>
      <c r="H63" s="43">
        <v>21.1</v>
      </c>
      <c r="I63" s="43">
        <v>30.01</v>
      </c>
      <c r="J63" s="43">
        <v>432.25</v>
      </c>
      <c r="K63" s="44" t="s">
        <v>87</v>
      </c>
      <c r="L63" s="43">
        <v>46.46</v>
      </c>
    </row>
    <row r="64" spans="1:12" ht="15">
      <c r="A64" s="23"/>
      <c r="B64" s="15"/>
      <c r="C64" s="11"/>
      <c r="D64" s="7" t="s">
        <v>22</v>
      </c>
      <c r="E64" s="42" t="s">
        <v>58</v>
      </c>
      <c r="F64" s="43">
        <v>200</v>
      </c>
      <c r="G64" s="43">
        <v>0.04</v>
      </c>
      <c r="H64" s="43">
        <v>0</v>
      </c>
      <c r="I64" s="43">
        <v>24.76</v>
      </c>
      <c r="J64" s="43">
        <v>94.2</v>
      </c>
      <c r="K64" s="44" t="s">
        <v>59</v>
      </c>
      <c r="L64" s="43">
        <v>4.5999999999999996</v>
      </c>
    </row>
    <row r="65" spans="1:12" ht="15">
      <c r="A65" s="23"/>
      <c r="B65" s="15"/>
      <c r="C65" s="11"/>
      <c r="D65" s="7" t="s">
        <v>23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24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4"/>
      <c r="B69" s="17"/>
      <c r="C69" s="8"/>
      <c r="D69" s="18" t="s">
        <v>33</v>
      </c>
      <c r="E69" s="9"/>
      <c r="F69" s="19">
        <f>SUM(F62:F68)</f>
        <v>575</v>
      </c>
      <c r="G69" s="19">
        <f t="shared" ref="G69" si="28">SUM(G62:G68)</f>
        <v>36.97</v>
      </c>
      <c r="H69" s="19">
        <f t="shared" ref="H69" si="29">SUM(H62:H68)</f>
        <v>27.200000000000003</v>
      </c>
      <c r="I69" s="19">
        <f t="shared" ref="I69" si="30">SUM(I62:I68)</f>
        <v>74.47</v>
      </c>
      <c r="J69" s="19">
        <f t="shared" ref="J69:L69" si="31">SUM(J62:J68)</f>
        <v>685.09</v>
      </c>
      <c r="K69" s="25"/>
      <c r="L69" s="19">
        <f t="shared" si="31"/>
        <v>70.179999999999993</v>
      </c>
    </row>
    <row r="70" spans="1:12" ht="1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2" t="s">
        <v>101</v>
      </c>
      <c r="F70" s="43">
        <v>60</v>
      </c>
      <c r="G70" s="43">
        <v>0.46</v>
      </c>
      <c r="H70" s="43">
        <v>3.65</v>
      </c>
      <c r="I70" s="43">
        <v>1.43</v>
      </c>
      <c r="J70" s="43">
        <v>40.380000000000003</v>
      </c>
      <c r="K70" s="44" t="s">
        <v>102</v>
      </c>
      <c r="L70" s="43"/>
    </row>
    <row r="71" spans="1:12" ht="15">
      <c r="A71" s="23"/>
      <c r="B71" s="15"/>
      <c r="C71" s="11"/>
      <c r="D71" s="7" t="s">
        <v>27</v>
      </c>
      <c r="E71" s="42" t="s">
        <v>52</v>
      </c>
      <c r="F71" s="43">
        <v>250</v>
      </c>
      <c r="G71" s="43">
        <v>8.61</v>
      </c>
      <c r="H71" s="43">
        <v>8.4</v>
      </c>
      <c r="I71" s="43">
        <v>14.34</v>
      </c>
      <c r="J71" s="43">
        <v>167.25</v>
      </c>
      <c r="K71" s="44" t="s">
        <v>53</v>
      </c>
      <c r="L71" s="43"/>
    </row>
    <row r="72" spans="1:12" ht="15">
      <c r="A72" s="23"/>
      <c r="B72" s="15"/>
      <c r="C72" s="11"/>
      <c r="D72" s="7" t="s">
        <v>28</v>
      </c>
      <c r="E72" s="42" t="s">
        <v>88</v>
      </c>
      <c r="F72" s="43">
        <v>150</v>
      </c>
      <c r="G72" s="43">
        <v>8.5500000000000007</v>
      </c>
      <c r="H72" s="43">
        <v>7.23</v>
      </c>
      <c r="I72" s="43">
        <v>41.18</v>
      </c>
      <c r="J72" s="43">
        <v>270.51</v>
      </c>
      <c r="K72" s="44">
        <v>59</v>
      </c>
      <c r="L72" s="43"/>
    </row>
    <row r="73" spans="1:12" ht="15">
      <c r="A73" s="23"/>
      <c r="B73" s="15"/>
      <c r="C73" s="11"/>
      <c r="D73" s="7" t="s">
        <v>29</v>
      </c>
      <c r="E73" s="42" t="s">
        <v>89</v>
      </c>
      <c r="F73" s="43">
        <v>80</v>
      </c>
      <c r="G73" s="43">
        <v>12.44</v>
      </c>
      <c r="H73" s="43">
        <v>9.24</v>
      </c>
      <c r="I73" s="43">
        <v>12.56</v>
      </c>
      <c r="J73" s="43">
        <v>183</v>
      </c>
      <c r="K73" s="44" t="s">
        <v>90</v>
      </c>
      <c r="L73" s="43"/>
    </row>
    <row r="74" spans="1:12" ht="15">
      <c r="A74" s="23"/>
      <c r="B74" s="15"/>
      <c r="C74" s="11"/>
      <c r="D74" s="7" t="s">
        <v>30</v>
      </c>
      <c r="E74" s="42" t="s">
        <v>63</v>
      </c>
      <c r="F74" s="43">
        <v>200</v>
      </c>
      <c r="G74" s="43">
        <v>3.52</v>
      </c>
      <c r="H74" s="43">
        <v>3.72</v>
      </c>
      <c r="I74" s="43">
        <v>25.49</v>
      </c>
      <c r="J74" s="43">
        <v>145.19999999999999</v>
      </c>
      <c r="K74" s="44" t="s">
        <v>64</v>
      </c>
      <c r="L74" s="43"/>
    </row>
    <row r="75" spans="1:12" ht="15">
      <c r="A75" s="23"/>
      <c r="B75" s="15"/>
      <c r="C75" s="11"/>
      <c r="D75" s="7" t="s">
        <v>31</v>
      </c>
      <c r="E75" s="42" t="s">
        <v>46</v>
      </c>
      <c r="F75" s="43">
        <v>20</v>
      </c>
      <c r="G75" s="43">
        <v>1.76</v>
      </c>
      <c r="H75" s="43">
        <v>0.34</v>
      </c>
      <c r="I75" s="43">
        <v>5.58</v>
      </c>
      <c r="J75" s="43">
        <v>33.6</v>
      </c>
      <c r="K75" s="44">
        <v>49</v>
      </c>
      <c r="L75" s="43"/>
    </row>
    <row r="76" spans="1:12" ht="15">
      <c r="A76" s="23"/>
      <c r="B76" s="15"/>
      <c r="C76" s="11"/>
      <c r="D76" s="7" t="s">
        <v>32</v>
      </c>
      <c r="E76" s="42" t="s">
        <v>60</v>
      </c>
      <c r="F76" s="43">
        <v>30</v>
      </c>
      <c r="G76" s="43">
        <v>1.98</v>
      </c>
      <c r="H76" s="43">
        <v>0.36</v>
      </c>
      <c r="I76" s="43">
        <v>10.02</v>
      </c>
      <c r="J76" s="43">
        <v>49.5</v>
      </c>
      <c r="K76" s="44">
        <v>50</v>
      </c>
      <c r="L76" s="43"/>
    </row>
    <row r="77" spans="1:12" ht="1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>
        <v>86.74</v>
      </c>
    </row>
    <row r="79" spans="1:12" ht="15">
      <c r="A79" s="24"/>
      <c r="B79" s="17"/>
      <c r="C79" s="8"/>
      <c r="D79" s="18" t="s">
        <v>33</v>
      </c>
      <c r="E79" s="9"/>
      <c r="F79" s="19">
        <f>SUM(F70:F78)</f>
        <v>790</v>
      </c>
      <c r="G79" s="19">
        <f t="shared" ref="G79" si="32">SUM(G70:G78)</f>
        <v>37.32</v>
      </c>
      <c r="H79" s="19">
        <f t="shared" ref="H79" si="33">SUM(H70:H78)</f>
        <v>32.940000000000005</v>
      </c>
      <c r="I79" s="19">
        <f t="shared" ref="I79" si="34">SUM(I70:I78)</f>
        <v>110.6</v>
      </c>
      <c r="J79" s="19">
        <f t="shared" ref="J79:L79" si="35">SUM(J70:J78)</f>
        <v>889.43999999999994</v>
      </c>
      <c r="K79" s="25"/>
      <c r="L79" s="19">
        <f t="shared" si="35"/>
        <v>86.74</v>
      </c>
    </row>
    <row r="80" spans="1:12" ht="15.75" customHeight="1">
      <c r="A80" s="29">
        <f>A62</f>
        <v>1</v>
      </c>
      <c r="B80" s="30">
        <f>B62</f>
        <v>4</v>
      </c>
      <c r="C80" s="52" t="s">
        <v>4</v>
      </c>
      <c r="D80" s="53"/>
      <c r="E80" s="31"/>
      <c r="F80" s="32">
        <f>F69+F79</f>
        <v>1365</v>
      </c>
      <c r="G80" s="32">
        <f t="shared" ref="G80" si="36">G69+G79</f>
        <v>74.289999999999992</v>
      </c>
      <c r="H80" s="32">
        <f t="shared" ref="H80" si="37">H69+H79</f>
        <v>60.140000000000008</v>
      </c>
      <c r="I80" s="32">
        <f t="shared" ref="I80" si="38">I69+I79</f>
        <v>185.07</v>
      </c>
      <c r="J80" s="32">
        <f t="shared" ref="J80:L80" si="39">J69+J79</f>
        <v>1574.53</v>
      </c>
      <c r="K80" s="32"/>
      <c r="L80" s="32">
        <f t="shared" si="39"/>
        <v>156.91999999999999</v>
      </c>
    </row>
    <row r="81" spans="1:12" ht="15">
      <c r="A81" s="20">
        <v>1</v>
      </c>
      <c r="B81" s="21">
        <v>5</v>
      </c>
      <c r="C81" s="22" t="s">
        <v>20</v>
      </c>
      <c r="D81" s="5" t="s">
        <v>21</v>
      </c>
      <c r="E81" s="39" t="s">
        <v>61</v>
      </c>
      <c r="F81" s="40">
        <v>200</v>
      </c>
      <c r="G81" s="40">
        <v>5.75</v>
      </c>
      <c r="H81" s="40">
        <v>5.21</v>
      </c>
      <c r="I81" s="40">
        <v>18.84</v>
      </c>
      <c r="J81" s="40">
        <v>145.19999999999999</v>
      </c>
      <c r="K81" s="41" t="s">
        <v>62</v>
      </c>
      <c r="L81" s="40">
        <v>18.12</v>
      </c>
    </row>
    <row r="82" spans="1:12" ht="15">
      <c r="A82" s="23"/>
      <c r="B82" s="15"/>
      <c r="C82" s="11"/>
      <c r="D82" s="6"/>
      <c r="E82" s="42" t="s">
        <v>91</v>
      </c>
      <c r="F82" s="43">
        <v>40</v>
      </c>
      <c r="G82" s="43">
        <v>5.0999999999999996</v>
      </c>
      <c r="H82" s="43">
        <v>4.5999999999999996</v>
      </c>
      <c r="I82" s="43">
        <v>0.3</v>
      </c>
      <c r="J82" s="43">
        <v>63</v>
      </c>
      <c r="K82" s="44" t="s">
        <v>92</v>
      </c>
      <c r="L82" s="58">
        <v>12</v>
      </c>
    </row>
    <row r="83" spans="1:12" ht="15">
      <c r="A83" s="23"/>
      <c r="B83" s="15"/>
      <c r="C83" s="11"/>
      <c r="D83" s="7" t="s">
        <v>22</v>
      </c>
      <c r="E83" s="42" t="s">
        <v>63</v>
      </c>
      <c r="F83" s="43">
        <v>200</v>
      </c>
      <c r="G83" s="43">
        <v>3.52</v>
      </c>
      <c r="H83" s="43">
        <v>3.72</v>
      </c>
      <c r="I83" s="43">
        <v>25.49</v>
      </c>
      <c r="J83" s="43">
        <v>145.19999999999999</v>
      </c>
      <c r="K83" s="44" t="s">
        <v>64</v>
      </c>
      <c r="L83" s="43">
        <v>14.96</v>
      </c>
    </row>
    <row r="84" spans="1:12" ht="15">
      <c r="A84" s="23"/>
      <c r="B84" s="15"/>
      <c r="C84" s="11"/>
      <c r="D84" s="7" t="s">
        <v>23</v>
      </c>
      <c r="E84" s="42" t="s">
        <v>65</v>
      </c>
      <c r="F84" s="43">
        <v>50</v>
      </c>
      <c r="G84" s="43">
        <v>16</v>
      </c>
      <c r="H84" s="43">
        <v>1</v>
      </c>
      <c r="I84" s="43">
        <v>70</v>
      </c>
      <c r="J84" s="43">
        <v>335.49</v>
      </c>
      <c r="K84" s="44" t="s">
        <v>66</v>
      </c>
      <c r="L84" s="43">
        <v>15.15</v>
      </c>
    </row>
    <row r="85" spans="1:12" ht="15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6"/>
      <c r="E86" s="42" t="s">
        <v>67</v>
      </c>
      <c r="F86" s="43">
        <v>10</v>
      </c>
      <c r="G86" s="43">
        <v>0</v>
      </c>
      <c r="H86" s="43">
        <v>8.1999999999999993</v>
      </c>
      <c r="I86" s="43">
        <v>0.1</v>
      </c>
      <c r="J86" s="43">
        <v>75</v>
      </c>
      <c r="K86" s="44" t="s">
        <v>95</v>
      </c>
      <c r="L86" s="43">
        <v>9.9499999999999993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4"/>
      <c r="B88" s="17"/>
      <c r="C88" s="8"/>
      <c r="D88" s="18" t="s">
        <v>33</v>
      </c>
      <c r="E88" s="9"/>
      <c r="F88" s="19">
        <f>SUM(F81:F87)</f>
        <v>500</v>
      </c>
      <c r="G88" s="19">
        <f t="shared" ref="G88" si="40">SUM(G81:G87)</f>
        <v>30.369999999999997</v>
      </c>
      <c r="H88" s="19">
        <f t="shared" ref="H88" si="41">SUM(H81:H87)</f>
        <v>22.729999999999997</v>
      </c>
      <c r="I88" s="19">
        <f t="shared" ref="I88" si="42">SUM(I81:I87)</f>
        <v>114.72999999999999</v>
      </c>
      <c r="J88" s="19">
        <f t="shared" ref="J88:L88" si="43">SUM(J81:J87)</f>
        <v>763.89</v>
      </c>
      <c r="K88" s="25"/>
      <c r="L88" s="19">
        <f t="shared" si="43"/>
        <v>70.179999999999993</v>
      </c>
    </row>
    <row r="89" spans="1:12" ht="1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 t="s">
        <v>103</v>
      </c>
      <c r="F89" s="43">
        <v>60</v>
      </c>
      <c r="G89" s="43">
        <v>0.85</v>
      </c>
      <c r="H89" s="43">
        <v>3.05</v>
      </c>
      <c r="I89" s="43">
        <v>5.41</v>
      </c>
      <c r="J89" s="43">
        <v>52.44</v>
      </c>
      <c r="K89" s="44" t="s">
        <v>51</v>
      </c>
      <c r="L89" s="43"/>
    </row>
    <row r="90" spans="1:12" ht="15">
      <c r="A90" s="23"/>
      <c r="B90" s="15"/>
      <c r="C90" s="11"/>
      <c r="D90" s="7" t="s">
        <v>27</v>
      </c>
      <c r="E90" s="42" t="s">
        <v>69</v>
      </c>
      <c r="F90" s="43">
        <v>250</v>
      </c>
      <c r="G90" s="43">
        <v>5.49</v>
      </c>
      <c r="H90" s="43">
        <v>5.28</v>
      </c>
      <c r="I90" s="43">
        <v>16.329999999999998</v>
      </c>
      <c r="J90" s="43">
        <v>134.75</v>
      </c>
      <c r="K90" s="44" t="s">
        <v>71</v>
      </c>
      <c r="L90" s="43"/>
    </row>
    <row r="91" spans="1:12" ht="15">
      <c r="A91" s="23"/>
      <c r="B91" s="15"/>
      <c r="C91" s="11"/>
      <c r="D91" s="7" t="s">
        <v>28</v>
      </c>
      <c r="E91" s="42" t="s">
        <v>93</v>
      </c>
      <c r="F91" s="43">
        <v>150</v>
      </c>
      <c r="G91" s="43">
        <v>17.21</v>
      </c>
      <c r="H91" s="43">
        <v>4.67</v>
      </c>
      <c r="I91" s="43">
        <v>13.72</v>
      </c>
      <c r="J91" s="43">
        <v>165.63</v>
      </c>
      <c r="K91" s="44" t="s">
        <v>94</v>
      </c>
      <c r="L91" s="43"/>
    </row>
    <row r="92" spans="1:12" ht="1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30</v>
      </c>
      <c r="E93" s="42" t="s">
        <v>58</v>
      </c>
      <c r="F93" s="43">
        <v>200</v>
      </c>
      <c r="G93" s="43">
        <v>0.04</v>
      </c>
      <c r="H93" s="43">
        <v>0</v>
      </c>
      <c r="I93" s="43">
        <v>24.76</v>
      </c>
      <c r="J93" s="43">
        <v>94.2</v>
      </c>
      <c r="K93" s="44" t="s">
        <v>59</v>
      </c>
      <c r="L93" s="43"/>
    </row>
    <row r="94" spans="1:12" ht="15">
      <c r="A94" s="23"/>
      <c r="B94" s="15"/>
      <c r="C94" s="11"/>
      <c r="D94" s="7" t="s">
        <v>31</v>
      </c>
      <c r="E94" s="42" t="s">
        <v>46</v>
      </c>
      <c r="F94" s="43">
        <v>20</v>
      </c>
      <c r="G94" s="43">
        <v>1.76</v>
      </c>
      <c r="H94" s="43">
        <v>0.34</v>
      </c>
      <c r="I94" s="43">
        <v>5.58</v>
      </c>
      <c r="J94" s="43">
        <v>33.6</v>
      </c>
      <c r="K94" s="44">
        <v>49</v>
      </c>
      <c r="L94" s="43"/>
    </row>
    <row r="95" spans="1:12" ht="15">
      <c r="A95" s="23"/>
      <c r="B95" s="15"/>
      <c r="C95" s="11"/>
      <c r="D95" s="7" t="s">
        <v>32</v>
      </c>
      <c r="E95" s="42" t="s">
        <v>60</v>
      </c>
      <c r="F95" s="43">
        <v>30</v>
      </c>
      <c r="G95" s="43">
        <v>1.98</v>
      </c>
      <c r="H95" s="43">
        <v>0.36</v>
      </c>
      <c r="I95" s="43">
        <v>10.02</v>
      </c>
      <c r="J95" s="43">
        <v>49.5</v>
      </c>
      <c r="K95" s="44">
        <v>50</v>
      </c>
      <c r="L95" s="43"/>
    </row>
    <row r="96" spans="1:12" ht="1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>
        <v>86.74</v>
      </c>
    </row>
    <row r="98" spans="1:12" ht="15">
      <c r="A98" s="24"/>
      <c r="B98" s="17"/>
      <c r="C98" s="8"/>
      <c r="D98" s="18" t="s">
        <v>33</v>
      </c>
      <c r="E98" s="9"/>
      <c r="F98" s="19">
        <f>SUM(F89:F97)</f>
        <v>710</v>
      </c>
      <c r="G98" s="19">
        <f t="shared" ref="G98" si="44">SUM(G89:G97)</f>
        <v>27.330000000000002</v>
      </c>
      <c r="H98" s="19">
        <f t="shared" ref="H98" si="45">SUM(H89:H97)</f>
        <v>13.7</v>
      </c>
      <c r="I98" s="19">
        <f t="shared" ref="I98" si="46">SUM(I89:I97)</f>
        <v>75.819999999999993</v>
      </c>
      <c r="J98" s="19">
        <f t="shared" ref="J98:L98" si="47">SUM(J89:J97)</f>
        <v>530.12</v>
      </c>
      <c r="K98" s="25"/>
      <c r="L98" s="19">
        <f t="shared" si="47"/>
        <v>86.74</v>
      </c>
    </row>
    <row r="99" spans="1:12" ht="15.75" customHeight="1">
      <c r="A99" s="29">
        <f>A81</f>
        <v>1</v>
      </c>
      <c r="B99" s="30">
        <f>B81</f>
        <v>5</v>
      </c>
      <c r="C99" s="52" t="s">
        <v>4</v>
      </c>
      <c r="D99" s="53"/>
      <c r="E99" s="31"/>
      <c r="F99" s="32">
        <f>F88+F98</f>
        <v>1210</v>
      </c>
      <c r="G99" s="32">
        <f t="shared" ref="G99" si="48">G88+G98</f>
        <v>57.7</v>
      </c>
      <c r="H99" s="32">
        <f t="shared" ref="H99" si="49">H88+H98</f>
        <v>36.429999999999993</v>
      </c>
      <c r="I99" s="32">
        <f t="shared" ref="I99" si="50">I88+I98</f>
        <v>190.54999999999998</v>
      </c>
      <c r="J99" s="32">
        <f t="shared" ref="J99:L99" si="51">J88+J98</f>
        <v>1294.01</v>
      </c>
      <c r="K99" s="32"/>
      <c r="L99" s="32">
        <f t="shared" si="51"/>
        <v>156.91999999999999</v>
      </c>
    </row>
    <row r="100" spans="1:12" ht="15">
      <c r="A100" s="20">
        <v>2</v>
      </c>
      <c r="B100" s="21">
        <v>1</v>
      </c>
      <c r="C100" s="22" t="s">
        <v>20</v>
      </c>
      <c r="D100" s="5" t="s">
        <v>21</v>
      </c>
      <c r="E100" s="39" t="s">
        <v>61</v>
      </c>
      <c r="F100" s="40">
        <v>200</v>
      </c>
      <c r="G100" s="40">
        <v>5.75</v>
      </c>
      <c r="H100" s="40">
        <v>5.21</v>
      </c>
      <c r="I100" s="40">
        <v>18.84</v>
      </c>
      <c r="J100" s="40">
        <v>145.19999999999999</v>
      </c>
      <c r="K100" s="41" t="s">
        <v>62</v>
      </c>
      <c r="L100" s="40">
        <v>18.12</v>
      </c>
    </row>
    <row r="101" spans="1:12" ht="15">
      <c r="A101" s="23"/>
      <c r="B101" s="15"/>
      <c r="C101" s="11"/>
      <c r="D101" s="6"/>
      <c r="E101" s="42" t="s">
        <v>91</v>
      </c>
      <c r="F101" s="43">
        <v>40</v>
      </c>
      <c r="G101" s="43">
        <v>5.0999999999999996</v>
      </c>
      <c r="H101" s="43">
        <v>4.5999999999999996</v>
      </c>
      <c r="I101" s="43">
        <v>0.3</v>
      </c>
      <c r="J101" s="43">
        <v>63</v>
      </c>
      <c r="K101" s="44" t="s">
        <v>92</v>
      </c>
      <c r="L101" s="43">
        <v>12</v>
      </c>
    </row>
    <row r="102" spans="1:12" ht="15">
      <c r="A102" s="23"/>
      <c r="B102" s="15"/>
      <c r="C102" s="11"/>
      <c r="D102" s="7" t="s">
        <v>22</v>
      </c>
      <c r="E102" s="42" t="s">
        <v>63</v>
      </c>
      <c r="F102" s="43">
        <v>200</v>
      </c>
      <c r="G102" s="43">
        <v>3.52</v>
      </c>
      <c r="H102" s="43">
        <v>3.72</v>
      </c>
      <c r="I102" s="43">
        <v>25.49</v>
      </c>
      <c r="J102" s="43">
        <v>145.19999999999999</v>
      </c>
      <c r="K102" s="44" t="s">
        <v>64</v>
      </c>
      <c r="L102" s="43">
        <v>14.96</v>
      </c>
    </row>
    <row r="103" spans="1:12" ht="15">
      <c r="A103" s="23"/>
      <c r="B103" s="15"/>
      <c r="C103" s="11"/>
      <c r="D103" s="7" t="s">
        <v>23</v>
      </c>
      <c r="E103" s="42" t="s">
        <v>65</v>
      </c>
      <c r="F103" s="43">
        <v>50</v>
      </c>
      <c r="G103" s="43">
        <v>16</v>
      </c>
      <c r="H103" s="43">
        <v>1</v>
      </c>
      <c r="I103" s="43">
        <v>70</v>
      </c>
      <c r="J103" s="43">
        <v>335.49</v>
      </c>
      <c r="K103" s="44" t="s">
        <v>66</v>
      </c>
      <c r="L103" s="43">
        <v>15.15</v>
      </c>
    </row>
    <row r="104" spans="1:12" ht="15">
      <c r="A104" s="23"/>
      <c r="B104" s="15"/>
      <c r="C104" s="11"/>
      <c r="D104" s="7" t="s">
        <v>24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6"/>
      <c r="E105" s="42" t="s">
        <v>67</v>
      </c>
      <c r="F105" s="43">
        <v>10</v>
      </c>
      <c r="G105" s="43">
        <v>0</v>
      </c>
      <c r="H105" s="43">
        <v>8.1999999999999993</v>
      </c>
      <c r="I105" s="43">
        <v>0.1</v>
      </c>
      <c r="J105" s="43">
        <v>75</v>
      </c>
      <c r="K105" s="44" t="s">
        <v>95</v>
      </c>
      <c r="L105" s="43">
        <v>9.9499999999999993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4"/>
      <c r="B107" s="17"/>
      <c r="C107" s="8"/>
      <c r="D107" s="18" t="s">
        <v>33</v>
      </c>
      <c r="E107" s="9"/>
      <c r="F107" s="19">
        <f>SUM(F100:F106)</f>
        <v>500</v>
      </c>
      <c r="G107" s="19">
        <f t="shared" ref="G107:J107" si="52">SUM(G100:G106)</f>
        <v>30.369999999999997</v>
      </c>
      <c r="H107" s="19">
        <f t="shared" si="52"/>
        <v>22.729999999999997</v>
      </c>
      <c r="I107" s="19">
        <f t="shared" si="52"/>
        <v>114.72999999999999</v>
      </c>
      <c r="J107" s="19">
        <f t="shared" si="52"/>
        <v>763.89</v>
      </c>
      <c r="K107" s="25"/>
      <c r="L107" s="19">
        <f t="shared" ref="L107" si="53">SUM(L100:L106)</f>
        <v>70.179999999999993</v>
      </c>
    </row>
    <row r="108" spans="1:12" ht="15">
      <c r="A108" s="26">
        <f>A100</f>
        <v>2</v>
      </c>
      <c r="B108" s="13">
        <f>B100</f>
        <v>1</v>
      </c>
      <c r="C108" s="10" t="s">
        <v>25</v>
      </c>
      <c r="D108" s="7" t="s">
        <v>26</v>
      </c>
      <c r="E108" s="42" t="s">
        <v>103</v>
      </c>
      <c r="F108" s="43">
        <v>60</v>
      </c>
      <c r="G108" s="43">
        <v>0.85</v>
      </c>
      <c r="H108" s="43">
        <v>3.05</v>
      </c>
      <c r="I108" s="43">
        <v>5.41</v>
      </c>
      <c r="J108" s="43">
        <v>52.44</v>
      </c>
      <c r="K108" s="44" t="s">
        <v>51</v>
      </c>
      <c r="L108" s="43"/>
    </row>
    <row r="109" spans="1:12" ht="15">
      <c r="A109" s="23"/>
      <c r="B109" s="15"/>
      <c r="C109" s="11"/>
      <c r="D109" s="7" t="s">
        <v>27</v>
      </c>
      <c r="E109" s="42" t="s">
        <v>69</v>
      </c>
      <c r="F109" s="43">
        <v>250</v>
      </c>
      <c r="G109" s="43">
        <v>5.49</v>
      </c>
      <c r="H109" s="43">
        <v>5.28</v>
      </c>
      <c r="I109" s="43">
        <v>16.329999999999998</v>
      </c>
      <c r="J109" s="43">
        <v>134.75</v>
      </c>
      <c r="K109" s="44" t="s">
        <v>71</v>
      </c>
      <c r="L109" s="43"/>
    </row>
    <row r="110" spans="1:12" ht="15">
      <c r="A110" s="23"/>
      <c r="B110" s="15"/>
      <c r="C110" s="11"/>
      <c r="D110" s="7" t="s">
        <v>28</v>
      </c>
      <c r="E110" s="42" t="s">
        <v>93</v>
      </c>
      <c r="F110" s="43">
        <v>150</v>
      </c>
      <c r="G110" s="43">
        <v>17.21</v>
      </c>
      <c r="H110" s="43">
        <v>4.67</v>
      </c>
      <c r="I110" s="43">
        <v>13.72</v>
      </c>
      <c r="J110" s="43">
        <v>165.63</v>
      </c>
      <c r="K110" s="44" t="s">
        <v>94</v>
      </c>
      <c r="L110" s="43"/>
    </row>
    <row r="111" spans="1:12" ht="15">
      <c r="A111" s="23"/>
      <c r="B111" s="15"/>
      <c r="C111" s="11"/>
      <c r="D111" s="7" t="s">
        <v>29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30</v>
      </c>
      <c r="E112" s="42" t="s">
        <v>58</v>
      </c>
      <c r="F112" s="43">
        <v>200</v>
      </c>
      <c r="G112" s="43">
        <v>0.04</v>
      </c>
      <c r="H112" s="43">
        <v>0</v>
      </c>
      <c r="I112" s="43">
        <v>24.76</v>
      </c>
      <c r="J112" s="43">
        <v>94.2</v>
      </c>
      <c r="K112" s="44" t="s">
        <v>59</v>
      </c>
      <c r="L112" s="43"/>
    </row>
    <row r="113" spans="1:12" ht="15">
      <c r="A113" s="23"/>
      <c r="B113" s="15"/>
      <c r="C113" s="11"/>
      <c r="D113" s="7" t="s">
        <v>31</v>
      </c>
      <c r="E113" s="42" t="s">
        <v>46</v>
      </c>
      <c r="F113" s="43">
        <v>20</v>
      </c>
      <c r="G113" s="43">
        <v>1.76</v>
      </c>
      <c r="H113" s="43">
        <v>0.34</v>
      </c>
      <c r="I113" s="43">
        <v>5.58</v>
      </c>
      <c r="J113" s="43">
        <v>33.6</v>
      </c>
      <c r="K113" s="44">
        <v>49</v>
      </c>
      <c r="L113" s="43"/>
    </row>
    <row r="114" spans="1:12" ht="15">
      <c r="A114" s="23"/>
      <c r="B114" s="15"/>
      <c r="C114" s="11"/>
      <c r="D114" s="7" t="s">
        <v>32</v>
      </c>
      <c r="E114" s="42" t="s">
        <v>60</v>
      </c>
      <c r="F114" s="43">
        <v>30</v>
      </c>
      <c r="G114" s="43">
        <v>1.98</v>
      </c>
      <c r="H114" s="43">
        <v>0.36</v>
      </c>
      <c r="I114" s="43">
        <v>10.02</v>
      </c>
      <c r="J114" s="43">
        <v>49.5</v>
      </c>
      <c r="K114" s="44">
        <v>50</v>
      </c>
      <c r="L114" s="43"/>
    </row>
    <row r="115" spans="1:12" ht="1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>
        <v>86.74</v>
      </c>
    </row>
    <row r="117" spans="1:12" ht="15">
      <c r="A117" s="24"/>
      <c r="B117" s="17"/>
      <c r="C117" s="8"/>
      <c r="D117" s="18" t="s">
        <v>33</v>
      </c>
      <c r="E117" s="9"/>
      <c r="F117" s="19">
        <f>SUM(F108:F116)</f>
        <v>710</v>
      </c>
      <c r="G117" s="19">
        <f t="shared" ref="G117:J117" si="54">SUM(G108:G116)</f>
        <v>27.330000000000002</v>
      </c>
      <c r="H117" s="19">
        <f t="shared" si="54"/>
        <v>13.7</v>
      </c>
      <c r="I117" s="19">
        <f t="shared" si="54"/>
        <v>75.819999999999993</v>
      </c>
      <c r="J117" s="19">
        <f t="shared" si="54"/>
        <v>530.12</v>
      </c>
      <c r="K117" s="25"/>
      <c r="L117" s="19">
        <f t="shared" ref="L117" si="55">SUM(L108:L116)</f>
        <v>86.74</v>
      </c>
    </row>
    <row r="118" spans="1:12" ht="15">
      <c r="A118" s="29">
        <f>A100</f>
        <v>2</v>
      </c>
      <c r="B118" s="30">
        <f>B100</f>
        <v>1</v>
      </c>
      <c r="C118" s="52" t="s">
        <v>4</v>
      </c>
      <c r="D118" s="53"/>
      <c r="E118" s="31"/>
      <c r="F118" s="32">
        <f>F107+F117</f>
        <v>1210</v>
      </c>
      <c r="G118" s="32">
        <f t="shared" ref="G118" si="56">G107+G117</f>
        <v>57.7</v>
      </c>
      <c r="H118" s="32">
        <f t="shared" ref="H118" si="57">H107+H117</f>
        <v>36.429999999999993</v>
      </c>
      <c r="I118" s="32">
        <f t="shared" ref="I118" si="58">I107+I117</f>
        <v>190.54999999999998</v>
      </c>
      <c r="J118" s="32">
        <f t="shared" ref="J118:L118" si="59">J107+J117</f>
        <v>1294.01</v>
      </c>
      <c r="K118" s="32"/>
      <c r="L118" s="32">
        <f t="shared" si="59"/>
        <v>156.91999999999999</v>
      </c>
    </row>
    <row r="119" spans="1:12" ht="15">
      <c r="A119" s="14">
        <v>2</v>
      </c>
      <c r="B119" s="15">
        <v>2</v>
      </c>
      <c r="C119" s="22" t="s">
        <v>20</v>
      </c>
      <c r="D119" s="5" t="s">
        <v>21</v>
      </c>
      <c r="E119" s="39" t="s">
        <v>42</v>
      </c>
      <c r="F119" s="40">
        <v>200</v>
      </c>
      <c r="G119" s="40">
        <v>6.24</v>
      </c>
      <c r="H119" s="40">
        <v>6.1</v>
      </c>
      <c r="I119" s="40">
        <v>19.7</v>
      </c>
      <c r="J119" s="40">
        <v>158.63999999999999</v>
      </c>
      <c r="K119" s="41" t="s">
        <v>43</v>
      </c>
      <c r="L119" s="40">
        <v>19.12</v>
      </c>
    </row>
    <row r="120" spans="1:12" ht="15">
      <c r="A120" s="14"/>
      <c r="B120" s="15"/>
      <c r="C120" s="11"/>
      <c r="D120" s="6"/>
      <c r="E120" s="42" t="s">
        <v>86</v>
      </c>
      <c r="F120" s="43">
        <v>175</v>
      </c>
      <c r="G120" s="43">
        <v>30.69</v>
      </c>
      <c r="H120" s="43">
        <v>21.1</v>
      </c>
      <c r="I120" s="43">
        <v>30.01</v>
      </c>
      <c r="J120" s="43">
        <v>432.25</v>
      </c>
      <c r="K120" s="44" t="s">
        <v>87</v>
      </c>
      <c r="L120" s="43">
        <v>46.46</v>
      </c>
    </row>
    <row r="121" spans="1:12" ht="15">
      <c r="A121" s="14"/>
      <c r="B121" s="15"/>
      <c r="C121" s="11"/>
      <c r="D121" s="7" t="s">
        <v>22</v>
      </c>
      <c r="E121" s="42" t="s">
        <v>58</v>
      </c>
      <c r="F121" s="43">
        <v>200</v>
      </c>
      <c r="G121" s="43">
        <v>0.04</v>
      </c>
      <c r="H121" s="43">
        <v>0</v>
      </c>
      <c r="I121" s="43">
        <v>24.76</v>
      </c>
      <c r="J121" s="43">
        <v>94.2</v>
      </c>
      <c r="K121" s="44" t="s">
        <v>59</v>
      </c>
      <c r="L121" s="43">
        <v>4.5999999999999996</v>
      </c>
    </row>
    <row r="122" spans="1:12" ht="15">
      <c r="A122" s="14"/>
      <c r="B122" s="15"/>
      <c r="C122" s="11"/>
      <c r="D122" s="7" t="s">
        <v>23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24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6"/>
      <c r="B126" s="17"/>
      <c r="C126" s="8"/>
      <c r="D126" s="18" t="s">
        <v>33</v>
      </c>
      <c r="E126" s="9"/>
      <c r="F126" s="19">
        <f>SUM(F119:F125)</f>
        <v>575</v>
      </c>
      <c r="G126" s="19">
        <f t="shared" ref="G126:J126" si="60">SUM(G119:G125)</f>
        <v>36.97</v>
      </c>
      <c r="H126" s="19">
        <f t="shared" si="60"/>
        <v>27.200000000000003</v>
      </c>
      <c r="I126" s="19">
        <f t="shared" si="60"/>
        <v>74.47</v>
      </c>
      <c r="J126" s="19">
        <f t="shared" si="60"/>
        <v>685.09</v>
      </c>
      <c r="K126" s="25"/>
      <c r="L126" s="19">
        <f t="shared" ref="L126" si="61">SUM(L119:L125)</f>
        <v>70.179999999999993</v>
      </c>
    </row>
    <row r="127" spans="1:12" ht="15">
      <c r="A127" s="13">
        <f>A119</f>
        <v>2</v>
      </c>
      <c r="B127" s="13">
        <f>B119</f>
        <v>2</v>
      </c>
      <c r="C127" s="10" t="s">
        <v>25</v>
      </c>
      <c r="D127" s="7" t="s">
        <v>26</v>
      </c>
      <c r="E127" s="42" t="s">
        <v>101</v>
      </c>
      <c r="F127" s="43">
        <v>60</v>
      </c>
      <c r="G127" s="43">
        <v>0.46</v>
      </c>
      <c r="H127" s="43">
        <v>3.65</v>
      </c>
      <c r="I127" s="43">
        <v>1.43</v>
      </c>
      <c r="J127" s="43">
        <v>40.380000000000003</v>
      </c>
      <c r="K127" s="44" t="s">
        <v>102</v>
      </c>
      <c r="L127" s="43"/>
    </row>
    <row r="128" spans="1:12" ht="15">
      <c r="A128" s="14"/>
      <c r="B128" s="15"/>
      <c r="C128" s="11"/>
      <c r="D128" s="7" t="s">
        <v>27</v>
      </c>
      <c r="E128" s="42" t="s">
        <v>52</v>
      </c>
      <c r="F128" s="43">
        <v>250</v>
      </c>
      <c r="G128" s="43">
        <v>8.61</v>
      </c>
      <c r="H128" s="43">
        <v>8.4</v>
      </c>
      <c r="I128" s="43">
        <v>14.34</v>
      </c>
      <c r="J128" s="43">
        <v>167.25</v>
      </c>
      <c r="K128" s="44" t="s">
        <v>53</v>
      </c>
      <c r="L128" s="43"/>
    </row>
    <row r="129" spans="1:12" ht="15">
      <c r="A129" s="14"/>
      <c r="B129" s="15"/>
      <c r="C129" s="11"/>
      <c r="D129" s="7" t="s">
        <v>28</v>
      </c>
      <c r="E129" s="42" t="s">
        <v>88</v>
      </c>
      <c r="F129" s="43">
        <v>150</v>
      </c>
      <c r="G129" s="43">
        <v>8.5500000000000007</v>
      </c>
      <c r="H129" s="43">
        <v>7.23</v>
      </c>
      <c r="I129" s="43">
        <v>41.18</v>
      </c>
      <c r="J129" s="43">
        <v>270.51</v>
      </c>
      <c r="K129" s="44">
        <v>59</v>
      </c>
      <c r="L129" s="43"/>
    </row>
    <row r="130" spans="1:12" ht="15">
      <c r="A130" s="14"/>
      <c r="B130" s="15"/>
      <c r="C130" s="11"/>
      <c r="D130" s="7" t="s">
        <v>29</v>
      </c>
      <c r="E130" s="42" t="s">
        <v>89</v>
      </c>
      <c r="F130" s="43">
        <v>80</v>
      </c>
      <c r="G130" s="43">
        <v>12.44</v>
      </c>
      <c r="H130" s="43">
        <v>9.24</v>
      </c>
      <c r="I130" s="43">
        <v>12.56</v>
      </c>
      <c r="J130" s="43">
        <v>183</v>
      </c>
      <c r="K130" s="44" t="s">
        <v>90</v>
      </c>
      <c r="L130" s="43"/>
    </row>
    <row r="131" spans="1:12" ht="15">
      <c r="A131" s="14"/>
      <c r="B131" s="15"/>
      <c r="C131" s="11"/>
      <c r="D131" s="7" t="s">
        <v>30</v>
      </c>
      <c r="E131" s="42" t="s">
        <v>63</v>
      </c>
      <c r="F131" s="43">
        <v>200</v>
      </c>
      <c r="G131" s="43">
        <v>3.52</v>
      </c>
      <c r="H131" s="43">
        <v>3.72</v>
      </c>
      <c r="I131" s="43">
        <v>25.49</v>
      </c>
      <c r="J131" s="43">
        <v>145.19999999999999</v>
      </c>
      <c r="K131" s="44" t="s">
        <v>64</v>
      </c>
      <c r="L131" s="43"/>
    </row>
    <row r="132" spans="1:12" ht="15">
      <c r="A132" s="14"/>
      <c r="B132" s="15"/>
      <c r="C132" s="11"/>
      <c r="D132" s="7" t="s">
        <v>31</v>
      </c>
      <c r="E132" s="42" t="s">
        <v>46</v>
      </c>
      <c r="F132" s="43">
        <v>20</v>
      </c>
      <c r="G132" s="43">
        <v>1.76</v>
      </c>
      <c r="H132" s="43">
        <v>0.34</v>
      </c>
      <c r="I132" s="43">
        <v>5.58</v>
      </c>
      <c r="J132" s="43">
        <v>33.6</v>
      </c>
      <c r="K132" s="44">
        <v>49</v>
      </c>
      <c r="L132" s="43"/>
    </row>
    <row r="133" spans="1:12" ht="15">
      <c r="A133" s="14"/>
      <c r="B133" s="15"/>
      <c r="C133" s="11"/>
      <c r="D133" s="7" t="s">
        <v>32</v>
      </c>
      <c r="E133" s="42" t="s">
        <v>60</v>
      </c>
      <c r="F133" s="43">
        <v>30</v>
      </c>
      <c r="G133" s="43">
        <v>1.98</v>
      </c>
      <c r="H133" s="43">
        <v>0.36</v>
      </c>
      <c r="I133" s="43">
        <v>10.02</v>
      </c>
      <c r="J133" s="43">
        <v>49.5</v>
      </c>
      <c r="K133" s="44">
        <v>50</v>
      </c>
      <c r="L133" s="43"/>
    </row>
    <row r="134" spans="1:12" ht="1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>
        <v>86.74</v>
      </c>
    </row>
    <row r="136" spans="1:12" ht="15">
      <c r="A136" s="16"/>
      <c r="B136" s="17"/>
      <c r="C136" s="8"/>
      <c r="D136" s="18" t="s">
        <v>33</v>
      </c>
      <c r="E136" s="9"/>
      <c r="F136" s="19">
        <f>SUM(F127:F135)</f>
        <v>790</v>
      </c>
      <c r="G136" s="19">
        <f t="shared" ref="G136:J136" si="62">SUM(G127:G135)</f>
        <v>37.32</v>
      </c>
      <c r="H136" s="19">
        <f t="shared" si="62"/>
        <v>32.940000000000005</v>
      </c>
      <c r="I136" s="19">
        <f t="shared" si="62"/>
        <v>110.6</v>
      </c>
      <c r="J136" s="19">
        <f t="shared" si="62"/>
        <v>889.43999999999994</v>
      </c>
      <c r="K136" s="25"/>
      <c r="L136" s="19">
        <f t="shared" ref="L136" si="63">SUM(L127:L135)</f>
        <v>86.74</v>
      </c>
    </row>
    <row r="137" spans="1:12" ht="15">
      <c r="A137" s="33">
        <f>A119</f>
        <v>2</v>
      </c>
      <c r="B137" s="33">
        <f>B119</f>
        <v>2</v>
      </c>
      <c r="C137" s="52" t="s">
        <v>4</v>
      </c>
      <c r="D137" s="53"/>
      <c r="E137" s="31"/>
      <c r="F137" s="32">
        <f>F126+F136</f>
        <v>1365</v>
      </c>
      <c r="G137" s="32">
        <f t="shared" ref="G137" si="64">G126+G136</f>
        <v>74.289999999999992</v>
      </c>
      <c r="H137" s="32">
        <f t="shared" ref="H137" si="65">H126+H136</f>
        <v>60.140000000000008</v>
      </c>
      <c r="I137" s="32">
        <f t="shared" ref="I137" si="66">I126+I136</f>
        <v>185.07</v>
      </c>
      <c r="J137" s="32">
        <f t="shared" ref="J137:L137" si="67">J126+J136</f>
        <v>1574.53</v>
      </c>
      <c r="K137" s="32"/>
      <c r="L137" s="32">
        <f t="shared" si="67"/>
        <v>156.91999999999999</v>
      </c>
    </row>
    <row r="138" spans="1:12" ht="15">
      <c r="A138" s="20">
        <v>2</v>
      </c>
      <c r="B138" s="21">
        <v>3</v>
      </c>
      <c r="C138" s="22" t="s">
        <v>20</v>
      </c>
      <c r="D138" s="5" t="s">
        <v>21</v>
      </c>
      <c r="E138" s="39" t="s">
        <v>75</v>
      </c>
      <c r="F138" s="40">
        <v>200</v>
      </c>
      <c r="G138" s="40">
        <v>4.82</v>
      </c>
      <c r="H138" s="40">
        <v>1.02</v>
      </c>
      <c r="I138" s="40">
        <v>16.829999999999998</v>
      </c>
      <c r="J138" s="40">
        <v>132.4</v>
      </c>
      <c r="K138" s="41" t="s">
        <v>76</v>
      </c>
      <c r="L138" s="40">
        <v>21.91</v>
      </c>
    </row>
    <row r="139" spans="1:12" ht="15">
      <c r="A139" s="23"/>
      <c r="B139" s="15"/>
      <c r="C139" s="11"/>
      <c r="D139" s="7" t="s">
        <v>22</v>
      </c>
      <c r="E139" s="42" t="s">
        <v>44</v>
      </c>
      <c r="F139" s="43">
        <v>200</v>
      </c>
      <c r="G139" s="43">
        <v>0.2</v>
      </c>
      <c r="H139" s="43">
        <v>0</v>
      </c>
      <c r="I139" s="43">
        <v>14</v>
      </c>
      <c r="J139" s="43">
        <v>28</v>
      </c>
      <c r="K139" s="44" t="s">
        <v>45</v>
      </c>
      <c r="L139" s="43">
        <v>1.46</v>
      </c>
    </row>
    <row r="140" spans="1:12" ht="15.75" customHeight="1">
      <c r="A140" s="23"/>
      <c r="B140" s="15"/>
      <c r="C140" s="11"/>
      <c r="D140" s="7" t="s">
        <v>23</v>
      </c>
      <c r="E140" s="42" t="s">
        <v>77</v>
      </c>
      <c r="F140" s="43">
        <v>65</v>
      </c>
      <c r="G140" s="43">
        <v>16.29</v>
      </c>
      <c r="H140" s="43">
        <v>14.94</v>
      </c>
      <c r="I140" s="43">
        <v>71.03</v>
      </c>
      <c r="J140" s="43">
        <v>466.05</v>
      </c>
      <c r="K140" s="44" t="s">
        <v>78</v>
      </c>
      <c r="L140" s="43">
        <v>16.86</v>
      </c>
    </row>
    <row r="141" spans="1:12" ht="15">
      <c r="A141" s="23"/>
      <c r="B141" s="15"/>
      <c r="C141" s="11"/>
      <c r="D141" s="7" t="s">
        <v>24</v>
      </c>
      <c r="E141" s="61" t="s">
        <v>104</v>
      </c>
      <c r="F141" s="43">
        <v>150</v>
      </c>
      <c r="G141" s="43">
        <v>0.6</v>
      </c>
      <c r="H141" s="43">
        <v>0.6</v>
      </c>
      <c r="I141" s="43">
        <v>14.7</v>
      </c>
      <c r="J141" s="43">
        <v>78</v>
      </c>
      <c r="K141" s="62" t="s">
        <v>105</v>
      </c>
      <c r="L141" s="43">
        <v>22.5</v>
      </c>
    </row>
    <row r="142" spans="1:12" ht="15">
      <c r="A142" s="23"/>
      <c r="B142" s="15"/>
      <c r="C142" s="11"/>
      <c r="D142" s="6"/>
      <c r="E142" s="42" t="s">
        <v>79</v>
      </c>
      <c r="F142" s="43">
        <v>60</v>
      </c>
      <c r="G142" s="43">
        <v>0.75</v>
      </c>
      <c r="H142" s="43">
        <v>4.24</v>
      </c>
      <c r="I142" s="43">
        <v>11.72</v>
      </c>
      <c r="J142" s="43">
        <v>87.05</v>
      </c>
      <c r="K142" s="44">
        <v>59</v>
      </c>
      <c r="L142" s="43">
        <v>7.45</v>
      </c>
    </row>
    <row r="143" spans="1:12" ht="1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4"/>
      <c r="B144" s="17"/>
      <c r="C144" s="8"/>
      <c r="D144" s="18" t="s">
        <v>33</v>
      </c>
      <c r="E144" s="9"/>
      <c r="F144" s="19">
        <f>SUM(F138:F143)</f>
        <v>675</v>
      </c>
      <c r="G144" s="19">
        <f t="shared" ref="G144:J144" si="68">SUM(G138:G143)</f>
        <v>22.66</v>
      </c>
      <c r="H144" s="19">
        <f t="shared" si="68"/>
        <v>20.799999999999997</v>
      </c>
      <c r="I144" s="19">
        <f t="shared" si="68"/>
        <v>128.28</v>
      </c>
      <c r="J144" s="19">
        <f t="shared" si="68"/>
        <v>791.5</v>
      </c>
      <c r="K144" s="25"/>
      <c r="L144" s="19">
        <f t="shared" ref="L144" si="69">SUM(L138:L143)</f>
        <v>70.180000000000007</v>
      </c>
    </row>
    <row r="145" spans="1:12" ht="15">
      <c r="A145" s="26">
        <f>A138</f>
        <v>2</v>
      </c>
      <c r="B145" s="13">
        <f>B138</f>
        <v>3</v>
      </c>
      <c r="C145" s="10" t="s">
        <v>25</v>
      </c>
      <c r="D145" s="7" t="s">
        <v>26</v>
      </c>
      <c r="E145" s="42" t="s">
        <v>100</v>
      </c>
      <c r="F145" s="43">
        <v>60</v>
      </c>
      <c r="G145" s="43">
        <v>0.82</v>
      </c>
      <c r="H145" s="43">
        <v>3.71</v>
      </c>
      <c r="I145" s="43">
        <v>5.0599999999999996</v>
      </c>
      <c r="J145" s="43">
        <v>56.88</v>
      </c>
      <c r="K145" s="44">
        <v>18.45</v>
      </c>
      <c r="L145" s="43"/>
    </row>
    <row r="146" spans="1:12" ht="15">
      <c r="A146" s="23"/>
      <c r="B146" s="15"/>
      <c r="C146" s="11"/>
      <c r="D146" s="7" t="s">
        <v>27</v>
      </c>
      <c r="E146" s="42" t="s">
        <v>80</v>
      </c>
      <c r="F146" s="43">
        <v>250</v>
      </c>
      <c r="G146" s="43">
        <v>1.75</v>
      </c>
      <c r="H146" s="43">
        <v>4.8899999999999997</v>
      </c>
      <c r="I146" s="43">
        <v>8.49</v>
      </c>
      <c r="J146" s="43">
        <v>84.75</v>
      </c>
      <c r="K146" s="44" t="s">
        <v>81</v>
      </c>
      <c r="L146" s="43"/>
    </row>
    <row r="147" spans="1:12" ht="15">
      <c r="A147" s="23"/>
      <c r="B147" s="15"/>
      <c r="C147" s="11"/>
      <c r="D147" s="7" t="s">
        <v>28</v>
      </c>
      <c r="E147" s="42" t="s">
        <v>82</v>
      </c>
      <c r="F147" s="43">
        <v>150</v>
      </c>
      <c r="G147" s="43">
        <v>3.06</v>
      </c>
      <c r="H147" s="43">
        <v>4.8</v>
      </c>
      <c r="I147" s="43">
        <v>20.45</v>
      </c>
      <c r="J147" s="43">
        <v>137.25</v>
      </c>
      <c r="K147" s="44" t="s">
        <v>83</v>
      </c>
      <c r="L147" s="43"/>
    </row>
    <row r="148" spans="1:12" ht="15">
      <c r="A148" s="23"/>
      <c r="B148" s="15"/>
      <c r="C148" s="11"/>
      <c r="D148" s="7" t="s">
        <v>29</v>
      </c>
      <c r="E148" s="42" t="s">
        <v>84</v>
      </c>
      <c r="F148" s="43">
        <v>160</v>
      </c>
      <c r="G148" s="43">
        <v>17.920000000000002</v>
      </c>
      <c r="H148" s="43">
        <v>14.58</v>
      </c>
      <c r="I148" s="43">
        <v>4.7</v>
      </c>
      <c r="J148" s="43">
        <v>221</v>
      </c>
      <c r="K148" s="44" t="s">
        <v>85</v>
      </c>
      <c r="L148" s="43"/>
    </row>
    <row r="149" spans="1:12" ht="15">
      <c r="A149" s="23"/>
      <c r="B149" s="15"/>
      <c r="C149" s="11"/>
      <c r="D149" s="7" t="s">
        <v>30</v>
      </c>
      <c r="E149" s="42" t="s">
        <v>58</v>
      </c>
      <c r="F149" s="43">
        <v>200</v>
      </c>
      <c r="G149" s="43">
        <v>0.04</v>
      </c>
      <c r="H149" s="43">
        <v>0</v>
      </c>
      <c r="I149" s="43">
        <v>24.76</v>
      </c>
      <c r="J149" s="43">
        <v>94.2</v>
      </c>
      <c r="K149" s="44" t="s">
        <v>59</v>
      </c>
      <c r="L149" s="43"/>
    </row>
    <row r="150" spans="1:12" ht="15">
      <c r="A150" s="23"/>
      <c r="B150" s="15"/>
      <c r="C150" s="11"/>
      <c r="D150" s="7" t="s">
        <v>31</v>
      </c>
      <c r="E150" s="42" t="s">
        <v>46</v>
      </c>
      <c r="F150" s="43">
        <v>20</v>
      </c>
      <c r="G150" s="43">
        <v>1.76</v>
      </c>
      <c r="H150" s="43">
        <v>0.34</v>
      </c>
      <c r="I150" s="43">
        <v>5.58</v>
      </c>
      <c r="J150" s="43">
        <v>33.6</v>
      </c>
      <c r="K150" s="44">
        <v>49</v>
      </c>
      <c r="L150" s="43"/>
    </row>
    <row r="151" spans="1:12" ht="15">
      <c r="A151" s="23"/>
      <c r="B151" s="15"/>
      <c r="C151" s="11"/>
      <c r="D151" s="7" t="s">
        <v>32</v>
      </c>
      <c r="E151" s="42" t="s">
        <v>60</v>
      </c>
      <c r="F151" s="43">
        <v>30</v>
      </c>
      <c r="G151" s="43">
        <v>1.98</v>
      </c>
      <c r="H151" s="43">
        <v>0.36</v>
      </c>
      <c r="I151" s="43">
        <v>10.02</v>
      </c>
      <c r="J151" s="43">
        <v>49.5</v>
      </c>
      <c r="K151" s="44">
        <v>50</v>
      </c>
      <c r="L151" s="43"/>
    </row>
    <row r="152" spans="1:12" ht="1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>
        <v>86.74</v>
      </c>
    </row>
    <row r="154" spans="1:12" ht="15">
      <c r="A154" s="24"/>
      <c r="B154" s="17"/>
      <c r="C154" s="8"/>
      <c r="D154" s="18" t="s">
        <v>33</v>
      </c>
      <c r="E154" s="9"/>
      <c r="F154" s="19">
        <f>SUM(F145:F153)</f>
        <v>870</v>
      </c>
      <c r="G154" s="19">
        <f t="shared" ref="G154:J154" si="70">SUM(G145:G153)</f>
        <v>27.330000000000002</v>
      </c>
      <c r="H154" s="19">
        <f t="shared" si="70"/>
        <v>28.679999999999996</v>
      </c>
      <c r="I154" s="19">
        <f t="shared" si="70"/>
        <v>79.06</v>
      </c>
      <c r="J154" s="19">
        <f t="shared" si="70"/>
        <v>677.18000000000006</v>
      </c>
      <c r="K154" s="25"/>
      <c r="L154" s="19">
        <f t="shared" ref="L154" si="71">SUM(L145:L153)</f>
        <v>86.74</v>
      </c>
    </row>
    <row r="155" spans="1:12" ht="15">
      <c r="A155" s="29">
        <f>A138</f>
        <v>2</v>
      </c>
      <c r="B155" s="30">
        <f>B138</f>
        <v>3</v>
      </c>
      <c r="C155" s="52" t="s">
        <v>4</v>
      </c>
      <c r="D155" s="53"/>
      <c r="E155" s="31"/>
      <c r="F155" s="32">
        <f>F144+F154</f>
        <v>1545</v>
      </c>
      <c r="G155" s="32">
        <f t="shared" ref="G155" si="72">G144+G154</f>
        <v>49.99</v>
      </c>
      <c r="H155" s="32">
        <f t="shared" ref="H155" si="73">H144+H154</f>
        <v>49.47999999999999</v>
      </c>
      <c r="I155" s="32">
        <f t="shared" ref="I155" si="74">I144+I154</f>
        <v>207.34</v>
      </c>
      <c r="J155" s="32">
        <f t="shared" ref="J155:L155" si="75">J144+J154</f>
        <v>1468.68</v>
      </c>
      <c r="K155" s="32"/>
      <c r="L155" s="32">
        <f t="shared" si="75"/>
        <v>156.92000000000002</v>
      </c>
    </row>
    <row r="156" spans="1:12" ht="15">
      <c r="A156" s="20">
        <v>2</v>
      </c>
      <c r="B156" s="21">
        <v>4</v>
      </c>
      <c r="C156" s="22" t="s">
        <v>20</v>
      </c>
      <c r="D156" s="5" t="s">
        <v>21</v>
      </c>
      <c r="E156" s="39" t="s">
        <v>61</v>
      </c>
      <c r="F156" s="40">
        <v>200</v>
      </c>
      <c r="G156" s="40">
        <v>5.75</v>
      </c>
      <c r="H156" s="40">
        <v>5.21</v>
      </c>
      <c r="I156" s="40">
        <v>18.84</v>
      </c>
      <c r="J156" s="40">
        <v>145.19999999999999</v>
      </c>
      <c r="K156" s="41" t="s">
        <v>62</v>
      </c>
      <c r="L156" s="40">
        <v>18.12</v>
      </c>
    </row>
    <row r="157" spans="1:12" ht="15">
      <c r="A157" s="23"/>
      <c r="B157" s="15"/>
      <c r="C157" s="11"/>
      <c r="D157" s="6"/>
      <c r="E157" s="42" t="s">
        <v>67</v>
      </c>
      <c r="F157" s="43">
        <v>10</v>
      </c>
      <c r="G157" s="43">
        <v>0</v>
      </c>
      <c r="H157" s="43">
        <v>8.1999999999999993</v>
      </c>
      <c r="I157" s="43">
        <v>0.1</v>
      </c>
      <c r="J157" s="43">
        <v>75</v>
      </c>
      <c r="K157" s="51" t="s">
        <v>49</v>
      </c>
      <c r="L157" s="43">
        <v>9.9499999999999993</v>
      </c>
    </row>
    <row r="158" spans="1:12" ht="15">
      <c r="A158" s="23"/>
      <c r="B158" s="15"/>
      <c r="C158" s="11"/>
      <c r="D158" s="7" t="s">
        <v>22</v>
      </c>
      <c r="E158" s="42" t="s">
        <v>63</v>
      </c>
      <c r="F158" s="43">
        <v>200</v>
      </c>
      <c r="G158" s="43">
        <v>3.52</v>
      </c>
      <c r="H158" s="43">
        <v>3.72</v>
      </c>
      <c r="I158" s="43">
        <v>25.49</v>
      </c>
      <c r="J158" s="43">
        <v>145.19999999999999</v>
      </c>
      <c r="K158" s="44" t="s">
        <v>64</v>
      </c>
      <c r="L158" s="43">
        <v>14.96</v>
      </c>
    </row>
    <row r="159" spans="1:12" ht="15">
      <c r="A159" s="23"/>
      <c r="B159" s="15"/>
      <c r="C159" s="11"/>
      <c r="D159" s="7" t="s">
        <v>23</v>
      </c>
      <c r="E159" s="42" t="s">
        <v>65</v>
      </c>
      <c r="F159" s="43">
        <v>50</v>
      </c>
      <c r="G159" s="43">
        <v>16</v>
      </c>
      <c r="H159" s="43">
        <v>1</v>
      </c>
      <c r="I159" s="43">
        <v>70</v>
      </c>
      <c r="J159" s="43">
        <v>335.49</v>
      </c>
      <c r="K159" s="44" t="s">
        <v>66</v>
      </c>
      <c r="L159" s="43">
        <v>15.15</v>
      </c>
    </row>
    <row r="160" spans="1:12" ht="15">
      <c r="A160" s="23"/>
      <c r="B160" s="15"/>
      <c r="C160" s="11"/>
      <c r="D160" s="7" t="s">
        <v>24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6"/>
      <c r="E161" s="42" t="s">
        <v>68</v>
      </c>
      <c r="F161" s="43">
        <v>60</v>
      </c>
      <c r="G161" s="43">
        <v>0.48</v>
      </c>
      <c r="H161" s="43">
        <v>0.06</v>
      </c>
      <c r="I161" s="43">
        <v>1.56</v>
      </c>
      <c r="J161" s="43">
        <v>8.4</v>
      </c>
      <c r="K161" s="44">
        <v>55</v>
      </c>
      <c r="L161" s="43">
        <v>12</v>
      </c>
    </row>
    <row r="162" spans="1:12" ht="1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4"/>
      <c r="B163" s="17"/>
      <c r="C163" s="8"/>
      <c r="D163" s="18" t="s">
        <v>33</v>
      </c>
      <c r="E163" s="9"/>
      <c r="F163" s="19">
        <f>SUM(F156:F162)</f>
        <v>520</v>
      </c>
      <c r="G163" s="19">
        <f t="shared" ref="G163:J163" si="76">SUM(G156:G162)</f>
        <v>25.75</v>
      </c>
      <c r="H163" s="19">
        <f t="shared" si="76"/>
        <v>18.189999999999998</v>
      </c>
      <c r="I163" s="19">
        <f t="shared" si="76"/>
        <v>115.99000000000001</v>
      </c>
      <c r="J163" s="19">
        <f t="shared" si="76"/>
        <v>709.29</v>
      </c>
      <c r="K163" s="25"/>
      <c r="L163" s="19">
        <f t="shared" ref="L163" si="77">SUM(L156:L162)</f>
        <v>70.180000000000007</v>
      </c>
    </row>
    <row r="164" spans="1:12" ht="15">
      <c r="A164" s="26">
        <f>A156</f>
        <v>2</v>
      </c>
      <c r="B164" s="13">
        <f>B156</f>
        <v>4</v>
      </c>
      <c r="C164" s="10" t="s">
        <v>25</v>
      </c>
      <c r="D164" s="7" t="s">
        <v>26</v>
      </c>
      <c r="E164" s="42" t="s">
        <v>98</v>
      </c>
      <c r="F164" s="43">
        <v>60</v>
      </c>
      <c r="G164" s="43">
        <v>0.68</v>
      </c>
      <c r="H164" s="43">
        <v>3.71</v>
      </c>
      <c r="I164" s="43">
        <v>2.83</v>
      </c>
      <c r="J164" s="43">
        <v>47.46</v>
      </c>
      <c r="K164" s="44" t="s">
        <v>99</v>
      </c>
      <c r="L164" s="43"/>
    </row>
    <row r="165" spans="1:12" ht="15">
      <c r="A165" s="23"/>
      <c r="B165" s="15"/>
      <c r="C165" s="11"/>
      <c r="D165" s="7" t="s">
        <v>27</v>
      </c>
      <c r="E165" s="42" t="s">
        <v>69</v>
      </c>
      <c r="F165" s="43">
        <v>250</v>
      </c>
      <c r="G165" s="43">
        <v>5.49</v>
      </c>
      <c r="H165" s="43">
        <v>5.28</v>
      </c>
      <c r="I165" s="43">
        <v>16.329999999999998</v>
      </c>
      <c r="J165" s="43">
        <v>134.75</v>
      </c>
      <c r="K165" s="44" t="s">
        <v>71</v>
      </c>
      <c r="L165" s="43"/>
    </row>
    <row r="166" spans="1:12" ht="15">
      <c r="A166" s="23"/>
      <c r="B166" s="15"/>
      <c r="C166" s="11"/>
      <c r="D166" s="7" t="s">
        <v>28</v>
      </c>
      <c r="E166" s="42" t="s">
        <v>70</v>
      </c>
      <c r="F166" s="43">
        <v>150</v>
      </c>
      <c r="G166" s="43">
        <v>8.73</v>
      </c>
      <c r="H166" s="43">
        <v>14.61</v>
      </c>
      <c r="I166" s="43">
        <v>75</v>
      </c>
      <c r="J166" s="43">
        <v>140.76</v>
      </c>
      <c r="K166" s="44" t="s">
        <v>72</v>
      </c>
      <c r="L166" s="43"/>
    </row>
    <row r="167" spans="1:12" ht="15">
      <c r="A167" s="23"/>
      <c r="B167" s="15"/>
      <c r="C167" s="11"/>
      <c r="D167" s="7" t="s">
        <v>29</v>
      </c>
      <c r="E167" s="42" t="s">
        <v>73</v>
      </c>
      <c r="F167" s="43">
        <v>80</v>
      </c>
      <c r="G167" s="43">
        <v>14.29</v>
      </c>
      <c r="H167" s="43">
        <v>0.64</v>
      </c>
      <c r="I167" s="43">
        <v>0</v>
      </c>
      <c r="J167" s="43">
        <v>62.93</v>
      </c>
      <c r="K167" s="44" t="s">
        <v>74</v>
      </c>
      <c r="L167" s="43"/>
    </row>
    <row r="168" spans="1:12" ht="15">
      <c r="A168" s="23"/>
      <c r="B168" s="15"/>
      <c r="C168" s="11"/>
      <c r="D168" s="7" t="s">
        <v>30</v>
      </c>
      <c r="E168" s="42" t="s">
        <v>44</v>
      </c>
      <c r="F168" s="43">
        <v>200</v>
      </c>
      <c r="G168" s="43">
        <v>0.2</v>
      </c>
      <c r="H168" s="43">
        <v>0</v>
      </c>
      <c r="I168" s="43">
        <v>14</v>
      </c>
      <c r="J168" s="43">
        <v>28</v>
      </c>
      <c r="K168" s="44" t="s">
        <v>45</v>
      </c>
      <c r="L168" s="43"/>
    </row>
    <row r="169" spans="1:12" ht="15">
      <c r="A169" s="23"/>
      <c r="B169" s="15"/>
      <c r="C169" s="11"/>
      <c r="D169" s="7" t="s">
        <v>31</v>
      </c>
      <c r="E169" s="42" t="s">
        <v>46</v>
      </c>
      <c r="F169" s="43">
        <v>20</v>
      </c>
      <c r="G169" s="43">
        <v>1.76</v>
      </c>
      <c r="H169" s="43">
        <v>0.34</v>
      </c>
      <c r="I169" s="43">
        <v>5.58</v>
      </c>
      <c r="J169" s="43">
        <v>33.6</v>
      </c>
      <c r="K169" s="44">
        <v>49</v>
      </c>
      <c r="L169" s="43"/>
    </row>
    <row r="170" spans="1:12" ht="15">
      <c r="A170" s="23"/>
      <c r="B170" s="15"/>
      <c r="C170" s="11"/>
      <c r="D170" s="7" t="s">
        <v>32</v>
      </c>
      <c r="E170" s="42" t="s">
        <v>60</v>
      </c>
      <c r="F170" s="43">
        <v>30</v>
      </c>
      <c r="G170" s="43">
        <v>1.98</v>
      </c>
      <c r="H170" s="43">
        <v>0.36</v>
      </c>
      <c r="I170" s="43">
        <v>10.02</v>
      </c>
      <c r="J170" s="43">
        <v>49.5</v>
      </c>
      <c r="K170" s="44">
        <v>50</v>
      </c>
      <c r="L170" s="43"/>
    </row>
    <row r="171" spans="1:12" ht="1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>
        <v>86.74</v>
      </c>
    </row>
    <row r="173" spans="1:12" ht="15">
      <c r="A173" s="24"/>
      <c r="B173" s="17"/>
      <c r="C173" s="8"/>
      <c r="D173" s="18" t="s">
        <v>33</v>
      </c>
      <c r="E173" s="9"/>
      <c r="F173" s="19">
        <f>SUM(F164:F172)</f>
        <v>790</v>
      </c>
      <c r="G173" s="19">
        <f t="shared" ref="G173:J173" si="78">SUM(G164:G172)</f>
        <v>33.129999999999995</v>
      </c>
      <c r="H173" s="19">
        <f t="shared" si="78"/>
        <v>24.94</v>
      </c>
      <c r="I173" s="19">
        <f t="shared" si="78"/>
        <v>123.75999999999999</v>
      </c>
      <c r="J173" s="19">
        <f t="shared" si="78"/>
        <v>497.00000000000006</v>
      </c>
      <c r="K173" s="25"/>
      <c r="L173" s="19">
        <f t="shared" ref="L173" si="79">SUM(L164:L172)</f>
        <v>86.74</v>
      </c>
    </row>
    <row r="174" spans="1:12" ht="15">
      <c r="A174" s="29">
        <f>A156</f>
        <v>2</v>
      </c>
      <c r="B174" s="30">
        <f>B156</f>
        <v>4</v>
      </c>
      <c r="C174" s="52" t="s">
        <v>4</v>
      </c>
      <c r="D174" s="53"/>
      <c r="E174" s="31"/>
      <c r="F174" s="32">
        <f>F163+F173</f>
        <v>1310</v>
      </c>
      <c r="G174" s="32">
        <f t="shared" ref="G174" si="80">G163+G173</f>
        <v>58.879999999999995</v>
      </c>
      <c r="H174" s="32">
        <f t="shared" ref="H174" si="81">H163+H173</f>
        <v>43.129999999999995</v>
      </c>
      <c r="I174" s="32">
        <f t="shared" ref="I174" si="82">I163+I173</f>
        <v>239.75</v>
      </c>
      <c r="J174" s="32">
        <f t="shared" ref="J174:L174" si="83">J163+J173</f>
        <v>1206.29</v>
      </c>
      <c r="K174" s="32"/>
      <c r="L174" s="32">
        <f t="shared" si="83"/>
        <v>156.92000000000002</v>
      </c>
    </row>
    <row r="175" spans="1:12" ht="15">
      <c r="A175" s="20">
        <v>2</v>
      </c>
      <c r="B175" s="21">
        <v>5</v>
      </c>
      <c r="C175" s="22" t="s">
        <v>20</v>
      </c>
      <c r="D175" s="5" t="s">
        <v>21</v>
      </c>
      <c r="E175" s="39" t="s">
        <v>42</v>
      </c>
      <c r="F175" s="40">
        <v>200</v>
      </c>
      <c r="G175" s="40">
        <v>6.24</v>
      </c>
      <c r="H175" s="40">
        <v>6.1</v>
      </c>
      <c r="I175" s="40">
        <v>19.7</v>
      </c>
      <c r="J175" s="40">
        <v>158.63999999999999</v>
      </c>
      <c r="K175" s="41" t="s">
        <v>43</v>
      </c>
      <c r="L175" s="40">
        <v>19.12</v>
      </c>
    </row>
    <row r="176" spans="1:12" ht="15">
      <c r="A176" s="23"/>
      <c r="B176" s="15"/>
      <c r="C176" s="11"/>
      <c r="D176" s="6"/>
      <c r="E176" s="42" t="s">
        <v>48</v>
      </c>
      <c r="F176" s="43">
        <v>155</v>
      </c>
      <c r="G176" s="43">
        <v>14.27</v>
      </c>
      <c r="H176" s="43">
        <v>22.16</v>
      </c>
      <c r="I176" s="43">
        <v>2.65</v>
      </c>
      <c r="J176" s="43">
        <v>267.93</v>
      </c>
      <c r="K176" s="44" t="s">
        <v>50</v>
      </c>
      <c r="L176" s="43">
        <v>36.950000000000003</v>
      </c>
    </row>
    <row r="177" spans="1:12" ht="15">
      <c r="A177" s="23"/>
      <c r="B177" s="15"/>
      <c r="C177" s="11"/>
      <c r="D177" s="7" t="s">
        <v>22</v>
      </c>
      <c r="E177" s="42" t="s">
        <v>44</v>
      </c>
      <c r="F177" s="43">
        <v>200</v>
      </c>
      <c r="G177" s="43">
        <v>0.2</v>
      </c>
      <c r="H177" s="43">
        <v>0</v>
      </c>
      <c r="I177" s="43">
        <v>14</v>
      </c>
      <c r="J177" s="43">
        <v>28</v>
      </c>
      <c r="K177" s="44" t="s">
        <v>45</v>
      </c>
      <c r="L177" s="43">
        <v>1.46</v>
      </c>
    </row>
    <row r="178" spans="1:12" ht="15">
      <c r="A178" s="23"/>
      <c r="B178" s="15"/>
      <c r="C178" s="11"/>
      <c r="D178" s="7" t="s">
        <v>23</v>
      </c>
      <c r="E178" s="42" t="s">
        <v>46</v>
      </c>
      <c r="F178" s="43">
        <v>30</v>
      </c>
      <c r="G178" s="43">
        <v>2.64</v>
      </c>
      <c r="H178" s="43">
        <v>0.51</v>
      </c>
      <c r="I178" s="43">
        <v>8.82</v>
      </c>
      <c r="J178" s="43">
        <v>50.4</v>
      </c>
      <c r="K178" s="44">
        <v>49</v>
      </c>
      <c r="L178" s="43">
        <v>2.7</v>
      </c>
    </row>
    <row r="179" spans="1:12" ht="15">
      <c r="A179" s="23"/>
      <c r="B179" s="15"/>
      <c r="C179" s="11"/>
      <c r="D179" s="7" t="s">
        <v>24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6"/>
      <c r="E180" s="42" t="s">
        <v>47</v>
      </c>
      <c r="F180" s="43">
        <v>10</v>
      </c>
      <c r="G180" s="43">
        <v>0</v>
      </c>
      <c r="H180" s="43">
        <v>8.1999999999999993</v>
      </c>
      <c r="I180" s="43">
        <v>0.1</v>
      </c>
      <c r="J180" s="43">
        <v>75</v>
      </c>
      <c r="K180" s="51" t="s">
        <v>49</v>
      </c>
      <c r="L180" s="43">
        <v>9.9499999999999993</v>
      </c>
    </row>
    <row r="181" spans="1:12" ht="1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.75" customHeight="1">
      <c r="A182" s="24"/>
      <c r="B182" s="17"/>
      <c r="C182" s="8"/>
      <c r="D182" s="18" t="s">
        <v>33</v>
      </c>
      <c r="E182" s="9"/>
      <c r="F182" s="19">
        <f>SUM(F175:F181)</f>
        <v>595</v>
      </c>
      <c r="G182" s="19">
        <f t="shared" ref="G182:J182" si="84">SUM(G175:G181)</f>
        <v>23.349999999999998</v>
      </c>
      <c r="H182" s="19">
        <f t="shared" si="84"/>
        <v>36.97</v>
      </c>
      <c r="I182" s="19">
        <f t="shared" si="84"/>
        <v>45.269999999999996</v>
      </c>
      <c r="J182" s="19">
        <f t="shared" si="84"/>
        <v>579.97</v>
      </c>
      <c r="K182" s="25"/>
      <c r="L182" s="19">
        <f t="shared" ref="L182" si="85">SUM(L175:L181)</f>
        <v>70.180000000000007</v>
      </c>
    </row>
    <row r="183" spans="1:12" ht="15">
      <c r="A183" s="26">
        <f>A175</f>
        <v>2</v>
      </c>
      <c r="B183" s="13">
        <f>B175</f>
        <v>5</v>
      </c>
      <c r="C183" s="10" t="s">
        <v>25</v>
      </c>
      <c r="D183" s="7" t="s">
        <v>26</v>
      </c>
      <c r="E183" s="42" t="s">
        <v>96</v>
      </c>
      <c r="F183" s="43">
        <v>60</v>
      </c>
      <c r="G183" s="43">
        <v>0.86</v>
      </c>
      <c r="H183" s="43">
        <v>3.65</v>
      </c>
      <c r="I183" s="43">
        <v>5.0199999999999996</v>
      </c>
      <c r="J183" s="43">
        <v>56.34</v>
      </c>
      <c r="K183" s="44" t="s">
        <v>97</v>
      </c>
      <c r="L183" s="43"/>
    </row>
    <row r="184" spans="1:12" ht="15">
      <c r="A184" s="23"/>
      <c r="B184" s="15"/>
      <c r="C184" s="11"/>
      <c r="D184" s="7" t="s">
        <v>27</v>
      </c>
      <c r="E184" s="42" t="s">
        <v>52</v>
      </c>
      <c r="F184" s="43">
        <v>250</v>
      </c>
      <c r="G184" s="43">
        <v>8.61</v>
      </c>
      <c r="H184" s="43">
        <v>8.4</v>
      </c>
      <c r="I184" s="43">
        <v>14.34</v>
      </c>
      <c r="J184" s="43">
        <v>167.25</v>
      </c>
      <c r="K184" s="44" t="s">
        <v>53</v>
      </c>
      <c r="L184" s="43"/>
    </row>
    <row r="185" spans="1:12" ht="15">
      <c r="A185" s="23"/>
      <c r="B185" s="15"/>
      <c r="C185" s="11"/>
      <c r="D185" s="7" t="s">
        <v>28</v>
      </c>
      <c r="E185" s="42" t="s">
        <v>54</v>
      </c>
      <c r="F185" s="43">
        <v>150</v>
      </c>
      <c r="G185" s="43">
        <v>5.52</v>
      </c>
      <c r="H185" s="43">
        <v>4.5199999999999996</v>
      </c>
      <c r="I185" s="43">
        <v>26.45</v>
      </c>
      <c r="J185" s="43">
        <v>168.45</v>
      </c>
      <c r="K185" s="44" t="s">
        <v>55</v>
      </c>
      <c r="L185" s="43"/>
    </row>
    <row r="186" spans="1:12" ht="15">
      <c r="A186" s="23"/>
      <c r="B186" s="15"/>
      <c r="C186" s="11"/>
      <c r="D186" s="7" t="s">
        <v>29</v>
      </c>
      <c r="E186" s="42" t="s">
        <v>56</v>
      </c>
      <c r="F186" s="43">
        <v>80</v>
      </c>
      <c r="G186" s="43">
        <v>11.78</v>
      </c>
      <c r="H186" s="43">
        <v>12.91</v>
      </c>
      <c r="I186" s="43">
        <v>14.9</v>
      </c>
      <c r="J186" s="43">
        <v>223</v>
      </c>
      <c r="K186" s="44" t="s">
        <v>57</v>
      </c>
      <c r="L186" s="43"/>
    </row>
    <row r="187" spans="1:12" ht="15">
      <c r="A187" s="23"/>
      <c r="B187" s="15"/>
      <c r="C187" s="11"/>
      <c r="D187" s="7" t="s">
        <v>30</v>
      </c>
      <c r="E187" s="42" t="s">
        <v>58</v>
      </c>
      <c r="F187" s="43">
        <v>200</v>
      </c>
      <c r="G187" s="43">
        <v>0.04</v>
      </c>
      <c r="H187" s="43">
        <v>0</v>
      </c>
      <c r="I187" s="43">
        <v>24.76</v>
      </c>
      <c r="J187" s="43">
        <v>94.2</v>
      </c>
      <c r="K187" s="44" t="s">
        <v>59</v>
      </c>
      <c r="L187" s="43"/>
    </row>
    <row r="188" spans="1:12" ht="15">
      <c r="A188" s="23"/>
      <c r="B188" s="15"/>
      <c r="C188" s="11"/>
      <c r="D188" s="7" t="s">
        <v>31</v>
      </c>
      <c r="E188" s="42" t="s">
        <v>46</v>
      </c>
      <c r="F188" s="43">
        <v>20</v>
      </c>
      <c r="G188" s="43">
        <v>1.76</v>
      </c>
      <c r="H188" s="43">
        <v>0.34</v>
      </c>
      <c r="I188" s="43">
        <v>5.58</v>
      </c>
      <c r="J188" s="43">
        <v>33.6</v>
      </c>
      <c r="K188" s="44">
        <v>49</v>
      </c>
      <c r="L188" s="43"/>
    </row>
    <row r="189" spans="1:12" ht="15">
      <c r="A189" s="23"/>
      <c r="B189" s="15"/>
      <c r="C189" s="11"/>
      <c r="D189" s="7" t="s">
        <v>32</v>
      </c>
      <c r="E189" s="42" t="s">
        <v>60</v>
      </c>
      <c r="F189" s="43">
        <v>30</v>
      </c>
      <c r="G189" s="43">
        <v>1.98</v>
      </c>
      <c r="H189" s="43">
        <v>0.36</v>
      </c>
      <c r="I189" s="43">
        <v>10.02</v>
      </c>
      <c r="J189" s="43">
        <v>49.5</v>
      </c>
      <c r="K189" s="44">
        <v>50</v>
      </c>
      <c r="L189" s="43"/>
    </row>
    <row r="190" spans="1:12" ht="1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>
        <v>86.74</v>
      </c>
    </row>
    <row r="192" spans="1:12" ht="15">
      <c r="A192" s="24"/>
      <c r="B192" s="17"/>
      <c r="C192" s="8"/>
      <c r="D192" s="18" t="s">
        <v>33</v>
      </c>
      <c r="E192" s="9"/>
      <c r="F192" s="19">
        <f>SUM(F183:F191)</f>
        <v>790</v>
      </c>
      <c r="G192" s="19">
        <f t="shared" ref="G192:J192" si="86">SUM(G183:G191)</f>
        <v>30.549999999999997</v>
      </c>
      <c r="H192" s="19">
        <f t="shared" si="86"/>
        <v>30.18</v>
      </c>
      <c r="I192" s="19">
        <f t="shared" si="86"/>
        <v>101.07</v>
      </c>
      <c r="J192" s="19">
        <f t="shared" si="86"/>
        <v>792.34</v>
      </c>
      <c r="K192" s="25"/>
      <c r="L192" s="19">
        <f t="shared" ref="L192" si="87">SUM(L183:L191)</f>
        <v>86.74</v>
      </c>
    </row>
    <row r="193" spans="1:12" ht="15">
      <c r="A193" s="29">
        <f>A175</f>
        <v>2</v>
      </c>
      <c r="B193" s="30">
        <f>B175</f>
        <v>5</v>
      </c>
      <c r="C193" s="52" t="s">
        <v>4</v>
      </c>
      <c r="D193" s="53"/>
      <c r="E193" s="31"/>
      <c r="F193" s="32">
        <f>F182+F192</f>
        <v>1385</v>
      </c>
      <c r="G193" s="32">
        <f t="shared" ref="G193" si="88">G182+G192</f>
        <v>53.899999999999991</v>
      </c>
      <c r="H193" s="32">
        <f t="shared" ref="H193" si="89">H182+H192</f>
        <v>67.150000000000006</v>
      </c>
      <c r="I193" s="32">
        <f t="shared" ref="I193" si="90">I182+I192</f>
        <v>146.33999999999997</v>
      </c>
      <c r="J193" s="32">
        <f t="shared" ref="J193:L193" si="91">J182+J192</f>
        <v>1372.31</v>
      </c>
      <c r="K193" s="32"/>
      <c r="L193" s="32">
        <f t="shared" si="91"/>
        <v>156.92000000000002</v>
      </c>
    </row>
    <row r="194" spans="1:12">
      <c r="A194" s="27"/>
      <c r="B194" s="28"/>
      <c r="C194" s="54" t="s">
        <v>5</v>
      </c>
      <c r="D194" s="54"/>
      <c r="E194" s="54"/>
      <c r="F194" s="34">
        <f>(F24+F43+F61+F80+F99+F118+F137+F155+F174+F193)/(IF(F24=0,0,1)+IF(F43=0,0,1)+IF(F61=0,0,1)+IF(F80=0,0,1)+IF(F99=0,0,1)+IF(F118=0,0,1)+IF(F137=0,0,1)+IF(F155=0,0,1)+IF(F174=0,0,1)+IF(F193=0,0,1))</f>
        <v>1373</v>
      </c>
      <c r="G194" s="34">
        <f>(G24+G43+G61+G80+G99+G118+G137+G155+G174+G193)/(IF(G24=0,0,1)+IF(G43=0,0,1)+IF(G61=0,0,1)+IF(G80=0,0,1)+IF(G99=0,0,1)+IF(G118=0,0,1)+IF(G137=0,0,1)+IF(G155=0,0,1)+IF(G174=0,0,1)+IF(G193=0,0,1))</f>
        <v>56.999000000000002</v>
      </c>
      <c r="H194" s="34">
        <f>(H24+H43+H61+H80+H99+H118+H137+H155+H174+H193)/(IF(H24=0,0,1)+IF(H43=0,0,1)+IF(H61=0,0,1)+IF(H80=0,0,1)+IF(H99=0,0,1)+IF(H118=0,0,1)+IF(H137=0,0,1)+IF(H155=0,0,1)+IF(H174=0,0,1)+IF(H193=0,0,1))</f>
        <v>50.954999999999998</v>
      </c>
      <c r="I194" s="34">
        <f>(I24+I43+I61+I80+I99+I118+I137+I155+I174+I193)/(IF(I24=0,0,1)+IF(I43=0,0,1)+IF(I61=0,0,1)+IF(I80=0,0,1)+IF(I99=0,0,1)+IF(I118=0,0,1)+IF(I137=0,0,1)+IF(I155=0,0,1)+IF(I174=0,0,1)+IF(I193=0,0,1))</f>
        <v>193.80999999999997</v>
      </c>
      <c r="J194" s="34">
        <f>(J24+J43+J61+J80+J99+J118+J137+J155+J174+J193)/(IF(J24=0,0,1)+IF(J43=0,0,1)+IF(J61=0,0,1)+IF(J80=0,0,1)+IF(J99=0,0,1)+IF(J118=0,0,1)+IF(J137=0,0,1)+IF(J155=0,0,1)+IF(J174=0,0,1)+IF(J193=0,0,1))</f>
        <v>1383.1640000000002</v>
      </c>
      <c r="K194" s="34"/>
      <c r="L194" s="34">
        <f>(L24+L43+L61+L80+L99+L118+L137+L155+L174+L193)/(IF(L24=0,0,1)+IF(L43=0,0,1)+IF(L61=0,0,1)+IF(L80=0,0,1)+IF(L99=0,0,1)+IF(L118=0,0,1)+IF(L137=0,0,1)+IF(L155=0,0,1)+IF(L174=0,0,1)+IF(L193=0,0,1))</f>
        <v>156.92000000000002</v>
      </c>
    </row>
  </sheetData>
  <mergeCells count="14">
    <mergeCell ref="C1:E1"/>
    <mergeCell ref="H1:K1"/>
    <mergeCell ref="H2:K2"/>
    <mergeCell ref="C43:D43"/>
    <mergeCell ref="C61:D61"/>
    <mergeCell ref="C80:D80"/>
    <mergeCell ref="C99:D99"/>
    <mergeCell ref="C24:D24"/>
    <mergeCell ref="C194:E194"/>
    <mergeCell ref="C193:D193"/>
    <mergeCell ref="C118:D118"/>
    <mergeCell ref="C137:D137"/>
    <mergeCell ref="C155:D155"/>
    <mergeCell ref="C174:D17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2025-02-28T07:47:41Z</dcterms:modified>
</cp:coreProperties>
</file>